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'1-2'!$A$1:$J$15</definedName>
    <definedName name="_xlnm.Print_Titles" localSheetId="3">'1-2'!$1:$6</definedName>
    <definedName name="_xlnm.Print_Titles" localSheetId="4">'2'!$1:$39</definedName>
    <definedName name="_xlnm.Print_Titles" localSheetId="7">'3-1'!$1:$6</definedName>
    <definedName name="_xlnm.Print_Area" localSheetId="8">'3-2'!$A$1:$F$19</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<sst xmlns="http://schemas.openxmlformats.org/spreadsheetml/2006/main" count="1249" uniqueCount="472">
  <si>
    <t>州退管中心（事业）</t>
  </si>
  <si>
    <t>2020年部门预算</t>
  </si>
  <si>
    <t>报送日期：    2020 年   2月20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</si>
  <si>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</si>
  <si>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</si>
  <si>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</si>
  <si>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</si>
  <si>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</si>
  <si>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</si>
  <si>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</si>
  <si>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</si>
  <si>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</si>
  <si>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</si>
  <si>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</si>
  <si>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</si>
  <si>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</si>
  <si>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</si>
  <si>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</si>
  <si>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</si>
  <si>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</si>
  <si>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</si>
  <si>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</si>
  <si>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</si>
  <si>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</si>
  <si>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</si>
  <si>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</si>
  <si>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</si>
  <si>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</si>
  <si>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</si>
  <si>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</si>
  <si>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</si>
  <si>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</si>
  <si>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</si>
  <si>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</si>
  <si>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</si>
  <si>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</si>
  <si>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</si>
  <si>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</si>
  <si>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</si>
  <si>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</si>
  <si>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</si>
  <si>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</si>
  <si>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</si>
  <si>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</si>
  <si>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</si>
  <si>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</si>
  <si>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</si>
  <si>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</si>
  <si>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</si>
  <si>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</si>
  <si>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</si>
  <si>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</si>
  <si>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</si>
  <si>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</si>
  <si>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</si>
  <si>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</si>
  <si>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</si>
  <si>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</si>
  <si>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</si>
  <si>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</si>
  <si>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</si>
  <si>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</si>
  <si>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</si>
  <si>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</si>
  <si>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</si>
  <si>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</si>
  <si>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</si>
  <si>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</si>
  <si>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</si>
  <si>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</si>
  <si>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</si>
  <si>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</si>
  <si>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州退管中心</t>
  </si>
  <si>
    <t>201</t>
  </si>
  <si>
    <t>03</t>
  </si>
  <si>
    <t>50</t>
  </si>
  <si>
    <t>157102</t>
  </si>
  <si>
    <t xml:space="preserve">  事业运行</t>
  </si>
  <si>
    <t>208</t>
  </si>
  <si>
    <t>05</t>
  </si>
  <si>
    <t xml:space="preserve">  机关事业单位基本养老保险缴费支出</t>
  </si>
  <si>
    <t>06</t>
  </si>
  <si>
    <t xml:space="preserve">  机关事业单位职业年金缴费支出</t>
  </si>
  <si>
    <t>99</t>
  </si>
  <si>
    <t>01</t>
  </si>
  <si>
    <t xml:space="preserve">  其他社会保障和就业支出</t>
  </si>
  <si>
    <t>210</t>
  </si>
  <si>
    <t>11</t>
  </si>
  <si>
    <t>02</t>
  </si>
  <si>
    <t xml:space="preserve">  事业单位医疗</t>
  </si>
  <si>
    <t xml:space="preserve">  其他行政事业单位医疗支出</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</si>
  <si>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</si>
  <si>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</si>
  <si>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</si>
  <si>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</si>
  <si>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</si>
  <si>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</si>
  <si>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</si>
  <si>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</si>
  <si>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</si>
  <si>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</si>
  <si>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</si>
  <si>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</si>
  <si>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</si>
  <si>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</si>
  <si>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</si>
  <si>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</si>
  <si>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</si>
  <si>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</si>
  <si>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</si>
  <si>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</si>
  <si>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</si>
  <si>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</si>
  <si>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</si>
  <si>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</si>
  <si>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</si>
  <si>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</si>
  <si>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</si>
  <si>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</si>
  <si>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</si>
  <si>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</si>
  <si>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</si>
  <si>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</si>
  <si>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</si>
  <si>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</si>
  <si>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</si>
  <si>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</si>
  <si>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</si>
  <si>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</si>
  <si>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</si>
  <si>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</si>
  <si>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</si>
  <si>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</si>
  <si>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</si>
  <si>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</si>
  <si>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</si>
  <si>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</si>
  <si>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</si>
  <si>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</si>
  <si>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</si>
  <si>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</si>
  <si>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</si>
  <si>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</si>
  <si>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</si>
  <si>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</si>
  <si>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</si>
  <si>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</si>
  <si>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</si>
  <si>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</si>
  <si>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</si>
  <si>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</si>
  <si>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</si>
  <si>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</si>
  <si>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</si>
  <si>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</si>
  <si>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</si>
  <si>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</si>
  <si>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</si>
  <si>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</si>
  <si>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</si>
  <si>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离退休费</t>
  </si>
  <si>
    <t xml:space="preserve">    其他对个人和家庭补助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</si>
  <si>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</si>
  <si>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</si>
  <si>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</si>
  <si>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</si>
  <si>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</si>
  <si>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</si>
  <si>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</si>
  <si>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</si>
  <si>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</si>
  <si>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</si>
  <si>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</si>
  <si>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</si>
  <si>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</si>
  <si>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</si>
  <si>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</si>
  <si>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</si>
  <si>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</si>
  <si>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</si>
  <si>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</si>
  <si>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</si>
  <si>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</si>
  <si>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</si>
  <si>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</si>
  <si>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</si>
  <si>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</si>
  <si>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</si>
  <si>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</si>
  <si>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</si>
  <si>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</si>
  <si>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</si>
  <si>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</si>
  <si>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</si>
  <si>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</si>
  <si>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</si>
  <si>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</si>
  <si>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</si>
  <si>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</si>
  <si>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</si>
  <si>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</si>
  <si>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</si>
  <si>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</si>
  <si>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</si>
  <si>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</si>
  <si>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</si>
  <si>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</si>
  <si>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</si>
  <si>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</si>
  <si>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</si>
  <si>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</si>
  <si>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</si>
  <si>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</si>
  <si>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</si>
  <si>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</si>
  <si>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</si>
  <si>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</si>
  <si>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</si>
  <si>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</si>
  <si>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</si>
  <si>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</si>
  <si>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</si>
  <si>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</si>
  <si>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</si>
  <si>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</si>
  <si>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</si>
  <si>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</si>
  <si>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</si>
  <si>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</si>
  <si>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</si>
  <si>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</si>
  <si>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</si>
  <si>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</si>
  <si>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</si>
  <si>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</si>
  <si>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</si>
  <si>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</si>
  <si>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</si>
  <si>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</si>
  <si>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</si>
  <si>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</si>
  <si>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</si>
  <si>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</si>
  <si>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</si>
  <si>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</si>
  <si>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</si>
  <si>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</si>
  <si>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</si>
  <si>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</si>
  <si>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</si>
  <si>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</si>
  <si>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</si>
  <si>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</si>
  <si>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</si>
  <si>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</si>
  <si>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</si>
  <si>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</si>
  <si>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</si>
  <si>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一般公共服务支出</t>
  </si>
  <si>
    <t xml:space="preserve">  政府办公厅（室）及相关机构事务</t>
  </si>
  <si>
    <t xml:space="preserve">    事业运行</t>
  </si>
  <si>
    <t>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</si>
  <si>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</si>
  <si>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</si>
  <si>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</si>
  <si>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</si>
  <si>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卫生健康支出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</si>
  <si>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</si>
  <si>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</si>
  <si>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</si>
  <si>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</si>
  <si>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</si>
  <si>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</si>
  <si>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</si>
  <si>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</si>
  <si>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</si>
  <si>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</si>
  <si>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</si>
  <si>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</si>
  <si>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</si>
  <si>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</si>
  <si>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</si>
  <si>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</si>
  <si>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</si>
  <si>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</si>
  <si>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</si>
  <si>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</si>
  <si>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</si>
  <si>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</si>
  <si>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</si>
  <si>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</si>
  <si>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</si>
  <si>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</si>
  <si>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</si>
  <si>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</si>
  <si>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</si>
  <si>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</si>
  <si>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</si>
  <si>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</si>
  <si>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</si>
  <si>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</si>
  <si>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</si>
  <si>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</si>
  <si>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</si>
  <si>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</si>
  <si>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</si>
  <si>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</si>
  <si>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</si>
  <si>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</si>
  <si>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</si>
  <si>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</si>
  <si>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</si>
  <si>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退休费</t>
  </si>
  <si>
    <t>表3-2</t>
  </si>
  <si>
    <t>一般公共预算项目支出预算表</t>
  </si>
  <si>
    <t>单位名称（项目）</t>
  </si>
  <si>
    <t>金额</t>
  </si>
  <si>
    <t xml:space="preserve">    办公设备采购</t>
  </si>
  <si>
    <t xml:space="preserve">    副县级以上干部活动经费</t>
  </si>
  <si>
    <t xml:space="preserve">    离退休人员春节慰问、住院护理慰问经费</t>
  </si>
  <si>
    <t xml:space="preserve">    离退休人员管理费</t>
  </si>
  <si>
    <t xml:space="preserve">    破产改制企业副县级以上干部交通费</t>
  </si>
  <si>
    <t xml:space="preserve">    破产改制企业建国初期参加革命工作退休人员医疗照顾费</t>
  </si>
  <si>
    <t xml:space="preserve">    破产改制企业建国前参加工作退休人员生活困难补助</t>
  </si>
  <si>
    <t xml:space="preserve">    破产改制企业离休干部地方生活津补贴)</t>
  </si>
  <si>
    <t xml:space="preserve">    原马尔康宾馆退休人员春节慰问金</t>
  </si>
  <si>
    <t xml:space="preserve">    原马尔康宾馆退休人员体检费</t>
  </si>
  <si>
    <t xml:space="preserve">    职工之家运行费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</si>
  <si>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</si>
  <si>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</si>
  <si>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</si>
  <si>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</si>
  <si>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</si>
  <si>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</si>
  <si>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</si>
  <si>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</si>
  <si>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</si>
  <si>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</si>
  <si>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</si>
  <si>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</si>
  <si>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</si>
  <si>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</si>
  <si>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</si>
  <si>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</si>
  <si>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</si>
  <si>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</si>
  <si>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</si>
  <si>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</si>
  <si>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</si>
  <si>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</si>
  <si>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</si>
  <si>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</si>
  <si>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</si>
  <si>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</si>
  <si>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</si>
  <si>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</si>
  <si>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</si>
  <si>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</si>
  <si>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州经信局</t>
  </si>
  <si>
    <t xml:space="preserve">  州退管中心</t>
  </si>
  <si>
    <t>主要用于管理的10名离休干部、21名军转干部和十七个基层党组织建设、各基层党支部工作经费、办公费、通讯费、适当的交通费和补助以及购买学习资料、订阅报刊杂志、购买文体用品、组织党员和离退休人员开展文体娱乐活动、看望病员、节日慰问等费用</t>
  </si>
  <si>
    <t>做好服务和保障工作，为了更好加强对离退休人员管理工作。</t>
  </si>
  <si>
    <t>到位及时率</t>
  </si>
  <si>
    <t>管理的10名离休干部、21名军转干部和十七个基层党组织建设、各基层党支部工作经费、办公费、通讯费、适当的交通费和补助以及购买学习资料、订阅报刊杂志、购买文体用品、组织党员和离退休人员开展文体娱乐活动、看望病员、节日慰问，到位及时率达到100%</t>
  </si>
  <si>
    <t>受惠群众满意度</t>
  </si>
  <si>
    <t>破产改制企业离退休党员充分感受到州委州政府的关心关爱，受惠群众满意度达到90%</t>
  </si>
  <si>
    <t xml:space="preserve">    </t>
  </si>
  <si>
    <t>项目完成率(%)</t>
  </si>
  <si>
    <t>2020年12月完成，项目完成率达到100%</t>
  </si>
  <si>
    <t xml:space="preserve">（8人共计每月发放金额：36650.35元/月）×12个月=439804.2元，全年发放金额：460000元。 </t>
  </si>
  <si>
    <t>做好服务保障工作，确保破产改制企业离休干部每月津补贴及时准确发放到位</t>
  </si>
  <si>
    <t>项目完成率达到100%</t>
  </si>
  <si>
    <t>公众满意度(%)</t>
  </si>
  <si>
    <t>每月及时发放破产改制企业离休干部津补贴，破产改制企业离休干部补助满意度达到100%</t>
  </si>
  <si>
    <t>每月及时发放破产改制企业离休干部津补贴及时率达到100%</t>
  </si>
  <si>
    <t>破产改制企业重病特困人员定期开展慰问走访，离休干部住院护理费，随着离退休人员年龄增加，生病住院越来越频繁，慰问金逐步增加，目前离休干部住院护理费（离休干部马煜、贾永生、曹荣兰常年住院）每年达到了18万</t>
  </si>
  <si>
    <t>做好破产改制企业离退休人员的服务和保障工作，全面推进离退休人员的社会化管理和创新工作。</t>
  </si>
  <si>
    <t>管理破产改制企业退休人员5400余名，看望生病住院去世退休人员，定期慰问特困，重病、长期瘫痪人员，老干部春节慰问金等。到位及时率达到100%</t>
  </si>
  <si>
    <t>充分体现了州委州政府对破产改制企业离退休人员的关心关爱，让离退休生活无忧，受惠群众满意度</t>
  </si>
  <si>
    <t>2020年12月完成，项目完成率达95%</t>
  </si>
  <si>
    <t>按照文件标准男性800.00元/人×6人=4800.0元、女性1000.00元/人×9人=9000.00元、合计138000.00</t>
  </si>
  <si>
    <t>做好服务保障工作，确保原马尔康宾馆退休人员体检到位。</t>
  </si>
  <si>
    <t>管理原马尔康宾馆退休人员15人，每年定期一次体检，到位及时率达到100%</t>
  </si>
  <si>
    <t>原马尔康宾馆退休人员充分感受到州委州政府对退休人员的关心关爱，受惠群众满意度达到98%</t>
  </si>
  <si>
    <t>2020年12月完成，完成率达到100%</t>
  </si>
  <si>
    <t>春节慰问金标准正科级以下：1000.00元/人×15人=15000.00元</t>
  </si>
  <si>
    <t>做好服务保障工作，服务好原马尔康退休人员工作，及时走访慰问，春节慰问金发放到位。</t>
  </si>
  <si>
    <t>保证原马尔康宾馆退休人员慰问金及时走访发放慰问金，到位及时率达到100%</t>
  </si>
  <si>
    <t>原马尔康宾馆退休人员充分感受州委州政府对退休人员的关相关爱，受惠群众满意度达到98%</t>
  </si>
  <si>
    <t>笔记本电脑1*7000=7000,碎纸机2*800=1600,扫描仪1*3500=3500,财务软件升级1*8000=8000预算合计金额20100.00</t>
  </si>
  <si>
    <t>更好保障服务工作</t>
  </si>
  <si>
    <t>项目完成率100%</t>
  </si>
  <si>
    <t>设备采购经济性</t>
  </si>
  <si>
    <t>实际采购价格低于预算资金</t>
  </si>
  <si>
    <t>受惠群众满意度98%</t>
  </si>
  <si>
    <t>1.需要门卫、食堂、清洁等人员4人工资（包括社会医疗等保险）全年12万元；  2.水电气费（含变压器铁损）全年8万元；  4.学习耗材、活动耗用品、器械维护及配件费全年8万元；5.参加各类比赛、职工之家和州内其它退休团体、干休所、老协等互动、联谊活动及交通费等，全年预计费用5万元,6.聘请教授、老师到“职工之家”讲授养身、保健、防病、防骗、心理健康、各类知识讲座以及讲授党课等，全年授课费5万元,7.房屋、场地、供电供水设备、设施维护费4万元,全年共计运行费用预计48万元。</t>
  </si>
  <si>
    <t>职工之家的建立，进一步完善阿坝州退管中心职能职责运行机制，进一步强化服务意识，拓展服务手段提升业务素质切实做好企业离退休人员的服务管理工作</t>
  </si>
  <si>
    <t>管理破产改制企业离退休人员5400余名，到位及时率达到95%</t>
  </si>
  <si>
    <t>整合资源、凝聚合力，深化阵地建设，并通过我们贴心的服务，让离退休人员找到“家”感觉，完善提升“退管中心”这个的“主阵地”；全力打造企业“职工之家”（党员之家）这个“基础阵地”；逐步建立健全涉老社团组织（三个协会：老年协会、诗书画协会、摄影协会）这样的“特色阵地”，通过阵地联动和作用发挥，通过党组织纽带作用，拓展活动内容和丰富退休职工（党员）生活，让各阵地作用发挥更大的功能发挥好阵地作用。受惠群众满意度95%</t>
  </si>
  <si>
    <t xml:space="preserve">（8人共计每月发放金额：4217.16元/月）×12个月=50605.92元，全年预算金额：60000元. </t>
  </si>
  <si>
    <t>做好服务保障工作，确保改制破产企业建国初期前参见革命工作退休每月困难生活补助及时准确发放到位</t>
  </si>
  <si>
    <t>每月及时发放改制破产企业建国初期前参加革命工作退休人员苦难生活补助，到位及时率达到100%</t>
  </si>
  <si>
    <t>每月及时发放破产改制企业建国初期前参加革命工作退休人员困难生活补助，生活无忧，满意度达到100%</t>
  </si>
  <si>
    <t>每月及时发发放，2012年12月完成，完成率达到100%</t>
  </si>
  <si>
    <t>主要用于原破产、改制企业的副县级以上退休人员〔141名〕预算经费：8万元，主要用于购买学习资料、订阅报刊杂志、购买文体用品、组织开展学习和文体娱乐活动、看望病员、节日慰问等费用</t>
  </si>
  <si>
    <t>做好服务和保障工作，每年定期组织副县级干部外出参加红色教育活动，开展学习和文体活动。</t>
  </si>
  <si>
    <t>2020年12月完成，完成率达到95%</t>
  </si>
  <si>
    <t>破产改制企业副县级以上干部充分感受到了州委州政府对阿坝州工业做出贡献退休人员的关心关爱，受惠群众满意度达到98%</t>
  </si>
  <si>
    <t>支出及时率</t>
  </si>
  <si>
    <t>每年定期组织副县级以上退休干部外出活动开展学习和文体活动，及时订阅报刊杂志，支出及时率达到100%</t>
  </si>
  <si>
    <t>现有副县级以上退休干部100人，每月发放金额40.00元/月，共计发放金额：100×12个月*40=48000.00元，全年预算金额：55000.00元。(其中：蒋兴富、潘连福、杨学洲等3人，退管中心转给马尔康县供电有限责任公司进行发放 ）</t>
  </si>
  <si>
    <t>做好服务和保障工作，确保破产改制企业副县级以上退休干部交通部补助费及时无误发放。</t>
  </si>
  <si>
    <t>每月及时发放破产改制企业副县级以上干部交通费，到位及时率达到100%</t>
  </si>
  <si>
    <t>充分体现了州委州政府对阿坝州工业作出贡献副县级退休干部关心关爱，受惠群众满意度达到100%</t>
  </si>
  <si>
    <t>2020年12月完成，项目完成率达到1000%</t>
  </si>
  <si>
    <t>8人享受政策待遇（全年门诊费：8*4000.00元/人=32000、住院费提高0.5%报销）全年预算金额：50000</t>
  </si>
  <si>
    <t>做好服务保障工作，确保改制破产企业建国初期前参加革命工作退休人员医疗照顾费</t>
  </si>
  <si>
    <t>及时无误发放改制破产企业建国初期前参加革命工作退休人员医疗补助费，让受惠退休人员生活无忧满意度达到100%</t>
  </si>
  <si>
    <t>发放率</t>
  </si>
  <si>
    <t>及时无误发放，发放率达到100%</t>
  </si>
  <si>
    <t>部门（单位）整体支出绩效目标申报表</t>
  </si>
  <si>
    <t>部门（单位）名称</t>
  </si>
  <si>
    <t>年度
主要
任务</t>
  </si>
  <si>
    <t>任务名称</t>
  </si>
  <si>
    <t>主要内容</t>
  </si>
  <si>
    <t>预算金额（万元）</t>
  </si>
  <si>
    <t>总额</t>
  </si>
  <si>
    <t>离退休人员管理费离退休人员管理费</t>
  </si>
  <si>
    <t>为了更好加强对离退休人员的管理，州委政府及财政局根据退管中心所管理的原破产改制企业离退休人员5400余人的实际构成情况、以及实际需要和必不可少的管理费用，给予预算安排资金</t>
  </si>
  <si>
    <t>副县级以上干部活动费</t>
  </si>
  <si>
    <t>主要用于购买学习资料、订阅报刊杂志、购买文体用品、组织开展学习和文体娱乐活动、看望病员、节日慰问等费用 ）。副县级以上退休人员〔141名〕用于购买学习资料、订阅报刊杂志、购买文体用品、组织开展学习和文体娱乐活动、看望病员、节日等实施工作</t>
  </si>
  <si>
    <t>离退休人员、特困人员、重病人员春节慰问金、离休人员住院护理费慰问金</t>
  </si>
  <si>
    <t>春节慰问金（主要用于原破产、改制企业5400余名离退休人员中特困离退休人员和家庭、特困党员，重病人员、长期瘫痪人员，老干部进行春节慰问、以及平时特困离退休人员、特困党员的帮扶救助、节假日慰问和生病住院、去逝等慰问、各种座谈会及活动费用、完成年度内州委和政府布置的维稳工作任务以及处理破产改制、搬迁遗留问题涉及的费用。随着离退休人员年龄越来越大，生病住院护理费和慰问金增加</t>
  </si>
  <si>
    <t>原马尔康宾馆退休人员体检费</t>
  </si>
  <si>
    <t>主要用于马尔康宾馆退休人员一年一次健康体检费</t>
  </si>
  <si>
    <t>原马尔康宾馆退休人员春节慰问金</t>
  </si>
  <si>
    <t>主要用于原马尔康宾馆退休人员春节慰问金</t>
  </si>
  <si>
    <t>副县级干部交通补助</t>
  </si>
  <si>
    <t>主要用于破产改制企业副县级退休干部每月交通补助</t>
  </si>
  <si>
    <t>职工之家运行费</t>
  </si>
  <si>
    <t>主要用于破产改制企业离退休人员活动经费</t>
  </si>
  <si>
    <t>建国初期前参加工作人员生活困难补助</t>
  </si>
  <si>
    <t>主要用于破产改制企业建国初期前参见工作退休人员每月生活补助</t>
  </si>
  <si>
    <t>建国初期前参加工作人员医疗照顾费</t>
  </si>
  <si>
    <t>主要用于破产改制企业建国初期前参见工作退休人员医疗照顾费</t>
  </si>
  <si>
    <t>离休干部地方生活补助费</t>
  </si>
  <si>
    <t>主要用于破产改制企业离休人员每月地方生活补助费</t>
  </si>
  <si>
    <t>主要用于公务用车维修费</t>
  </si>
  <si>
    <t>金额合计</t>
  </si>
  <si>
    <t>年度
总体
目标</t>
  </si>
  <si>
    <t>进一步做好企业离退休人员的服务和管理，全面推进离退休人员的社会化管理和创新工作，特别做好离退休老干部的服务工作。加强党建工作和基层党组织建设，充分发挥基层党组织作用，做到离退休人员的思想政治工作经常化、制度化，把维稳工作、社会矛盾纠纷调解工作渗入到基层党支部工作中。做好服务和保障工作，确保离退休人员养老金发放到位，并反馈养老金发放信息，保障这部分人员“老有所养”，及时准确地做好离退休人员社会化管理报表的统计填报工作，办理申请丧葬补助和供养直系亲属抚恤金手续。组织离退休人员开展形式多样的文体娱乐活动，充分丰富离退休人员的精神文化生活；组织和鼓励离退休人员发挥余热，参加社会公益活动。</t>
  </si>
  <si>
    <t>绩效目标</t>
  </si>
  <si>
    <t>一级指标</t>
  </si>
  <si>
    <t>二级指标</t>
  </si>
  <si>
    <t>三级指标序号</t>
  </si>
  <si>
    <t>项目完成目标</t>
  </si>
  <si>
    <t>数量指标</t>
  </si>
  <si>
    <t>管辖破产改制企业退休人员5400名。</t>
  </si>
  <si>
    <t>管辖破产改制企业退休人员党员585名。</t>
  </si>
  <si>
    <t>管辖破产改制副县级干部131名，离休干部8名，建国初期前参加工作退休人员9名.</t>
  </si>
  <si>
    <t>质量指标</t>
  </si>
  <si>
    <t>保证破产改制企业离退休人员生活困难补助及时发放</t>
  </si>
  <si>
    <t>时效指标</t>
  </si>
  <si>
    <t>在2020年底完成工作</t>
  </si>
  <si>
    <t>及时无误的发放破产改制企业离退休人员的代管资金</t>
  </si>
  <si>
    <t>成本指标</t>
  </si>
  <si>
    <t>项目效果指标</t>
  </si>
  <si>
    <t>经济效益</t>
  </si>
  <si>
    <t>社会效益</t>
  </si>
  <si>
    <t>充分体现了州委州政府对破产改制企业离退休人员的关爱</t>
  </si>
  <si>
    <t>可持续性</t>
  </si>
  <si>
    <t>生态效益指标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</si>
</sst>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10"/>
      <name val="Calibri"/>
      <family val="2"/>
    </font>
    <font>
      <sz val="11"/>
      <color indexed="8"/>
      <name val="Calibri"/>
      <family val="2"/>
    </font>
    <font>
      <sz val="11"/>
      <color indexed="9"/>
      <name val="Calibri"/>
      <family val="2"/>
    </font>
    <font>
      <sz val="11"/>
      <color indexed="16"/>
      <name val="Calibri"/>
      <family val="2"/>
    </font>
    <font>
      <b/>
      <sz val="11"/>
      <color indexed="62"/>
      <name val="Calibri"/>
      <family val="2"/>
    </font>
    <font>
      <b/>
      <sz val="13"/>
      <color indexed="62"/>
      <name val="Calibri"/>
      <family val="2"/>
    </font>
    <font>
      <sz val="11"/>
      <color indexed="53"/>
      <name val="Calibri"/>
      <family val="2"/>
    </font>
    <font>
      <b/>
      <sz val="11"/>
      <color indexed="9"/>
      <name val="Calibri"/>
      <family val="2"/>
    </font>
    <font>
      <b/>
      <sz val="15"/>
      <color indexed="62"/>
      <name val="Calibri"/>
      <family val="2"/>
    </font>
    <font>
      <b/>
      <sz val="18"/>
      <color indexed="62"/>
      <name val="Cambria"/>
      <family val="1"/>
    </font>
    <font>
      <u val="single"/>
      <sz val="11"/>
      <color indexed="12"/>
      <name val="Calibri"/>
      <family val="2"/>
    </font>
    <font>
      <sz val="11"/>
      <color indexed="19"/>
      <name val="Calibri"/>
      <family val="2"/>
    </font>
    <font>
      <b/>
      <sz val="11"/>
      <color indexed="8"/>
      <name val="Calibri"/>
      <family val="2"/>
    </font>
    <font>
      <i/>
      <sz val="11"/>
      <color indexed="23"/>
      <name val="Calibri"/>
      <family val="2"/>
    </font>
    <font>
      <u val="single"/>
      <sz val="11"/>
      <color indexed="20"/>
      <name val="Calibri"/>
      <family val="2"/>
    </font>
    <font>
      <sz val="11"/>
      <color indexed="62"/>
      <name val="Calibri"/>
      <family val="2"/>
    </font>
    <font>
      <b/>
      <sz val="11"/>
      <color indexed="63"/>
      <name val="Calibri"/>
      <family val="2"/>
    </font>
    <font>
      <sz val="11"/>
      <color indexed="17"/>
      <name val="Calibri"/>
      <family val="2"/>
    </font>
    <font>
      <b/>
      <sz val="11"/>
      <color indexed="53"/>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color indexed="63"/>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top style="thin"/>
      <bottom/>
    </border>
    <border>
      <left style="thin"/>
      <right>
        <color indexed="63"/>
      </right>
      <top style="thin">
        <color rgb="FF000000"/>
      </top>
      <bottom style="thin">
        <color rgb="FF000000"/>
      </bottom>
    </border>
    <border>
      <left style="thin"/>
      <right style="thin"/>
      <top style="thin"/>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7"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6"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7"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1" fillId="27" borderId="11" applyNumberFormat="0" applyAlignment="0" applyProtection="0"/>
    <xf numFmtId="0" fontId="17"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20" fillId="0" borderId="12" applyNumberFormat="0" applyFill="0" applyAlignment="0" applyProtection="0"/>
    <xf numFmtId="0" fontId="18"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8" fillId="12" borderId="0" applyNumberFormat="0" applyBorder="0" applyAlignment="0" applyProtection="0"/>
    <xf numFmtId="0" fontId="17" fillId="39" borderId="0" applyNumberFormat="0" applyBorder="0" applyAlignment="0" applyProtection="0"/>
    <xf numFmtId="0" fontId="18" fillId="31"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8" fillId="12" borderId="0" applyNumberFormat="0" applyBorder="0" applyAlignment="0" applyProtection="0"/>
    <xf numFmtId="0" fontId="18" fillId="31"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9" fillId="45" borderId="0" applyNumberFormat="0" applyBorder="0" applyAlignment="0" applyProtection="0"/>
    <xf numFmtId="0" fontId="34" fillId="46" borderId="11" applyNumberFormat="0" applyAlignment="0" applyProtection="0"/>
    <xf numFmtId="0" fontId="23" fillId="47" borderId="13" applyNumberFormat="0" applyAlignment="0" applyProtection="0"/>
    <xf numFmtId="0" fontId="29" fillId="0" borderId="0" applyNumberFormat="0" applyFill="0" applyBorder="0" applyAlignment="0" applyProtection="0"/>
    <xf numFmtId="0" fontId="33" fillId="48" borderId="0" applyNumberFormat="0" applyBorder="0" applyAlignment="0" applyProtection="0"/>
    <xf numFmtId="0" fontId="24" fillId="0" borderId="14" applyNumberFormat="0" applyFill="0" applyAlignment="0" applyProtection="0"/>
    <xf numFmtId="0" fontId="21" fillId="0" borderId="15" applyNumberFormat="0" applyFill="0" applyAlignment="0" applyProtection="0"/>
    <xf numFmtId="0" fontId="20" fillId="0" borderId="0" applyNumberFormat="0" applyFill="0" applyBorder="0" applyAlignment="0" applyProtection="0"/>
    <xf numFmtId="0" fontId="22" fillId="0" borderId="16" applyNumberFormat="0" applyFill="0" applyAlignment="0" applyProtection="0"/>
    <xf numFmtId="0" fontId="35" fillId="27" borderId="0" applyNumberFormat="0" applyBorder="0" applyAlignment="0" applyProtection="0"/>
    <xf numFmtId="0" fontId="32" fillId="46" borderId="17" applyNumberFormat="0" applyAlignment="0" applyProtection="0"/>
    <xf numFmtId="0" fontId="25" fillId="0" borderId="0" applyNumberFormat="0" applyFill="0" applyBorder="0" applyAlignment="0" applyProtection="0"/>
    <xf numFmtId="0" fontId="28" fillId="0" borderId="18" applyNumberFormat="0" applyFill="0" applyAlignment="0" applyProtection="0"/>
    <xf numFmtId="0" fontId="16"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6">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1" fontId="0" fillId="0" borderId="30" xfId="0" applyNumberFormat="1" applyFont="1" applyFill="1" applyBorder="1" applyAlignment="1">
      <alignment vertical="center" wrapText="1"/>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1"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6"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1"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protection/>
    </xf>
    <xf numFmtId="49" fontId="1" fillId="0" borderId="38" xfId="0" applyNumberFormat="1" applyFont="1" applyFill="1" applyBorder="1" applyAlignment="1" applyProtection="1">
      <alignment vertical="center" wrapText="1"/>
      <protection/>
    </xf>
    <xf numFmtId="180" fontId="1" fillId="0" borderId="38"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1" fontId="1" fillId="0" borderId="27"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40" xfId="0" applyNumberFormat="1" applyFont="1" applyBorder="1" applyAlignment="1" applyProtection="1">
      <alignment vertical="center" wrapText="1"/>
      <protection/>
    </xf>
    <xf numFmtId="180" fontId="1" fillId="0" borderId="41" xfId="0" applyNumberFormat="1" applyFont="1" applyBorder="1" applyAlignment="1" applyProtection="1">
      <alignment vertical="center" wrapText="1"/>
      <protection/>
    </xf>
    <xf numFmtId="180" fontId="1" fillId="0" borderId="42"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43"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left"/>
      <protection/>
    </xf>
    <xf numFmtId="1" fontId="1" fillId="0" borderId="43"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4"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5"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25"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1" fillId="46"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105" applyNumberFormat="1" applyFont="1" applyFill="1" applyBorder="1" applyAlignment="1" applyProtection="1">
      <alignment horizontal="center" vertical="center" wrapText="1"/>
      <protection/>
    </xf>
    <xf numFmtId="180" fontId="1" fillId="0" borderId="46"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25" xfId="105" applyNumberFormat="1" applyFont="1" applyFill="1" applyBorder="1" applyAlignment="1" applyProtection="1">
      <alignment horizontal="center" vertical="center" wrapText="1"/>
      <protection/>
    </xf>
    <xf numFmtId="0" fontId="1" fillId="0" borderId="23"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27"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5"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5" xfId="0" applyNumberFormat="1" applyFont="1" applyFill="1" applyBorder="1" applyAlignment="1" applyProtection="1">
      <alignment horizontal="center" vertical="center" wrapText="1"/>
      <protection/>
    </xf>
    <xf numFmtId="0" fontId="1" fillId="0" borderId="47"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48" xfId="0" applyNumberFormat="1" applyFont="1" applyFill="1" applyBorder="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47"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4" fontId="2" fillId="0" borderId="50"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51"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2"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3"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4"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3"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3" xfId="0" applyNumberFormat="1" applyFont="1" applyBorder="1" applyAlignment="1">
      <alignment horizontal="right" vertical="center" wrapText="1"/>
    </xf>
    <xf numFmtId="180" fontId="2" fillId="0" borderId="55"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43"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43" xfId="0" applyNumberFormat="1" applyFont="1" applyFill="1" applyBorder="1" applyAlignment="1" applyProtection="1">
      <alignment horizontal="center" vertical="center" wrapText="1"/>
      <protection/>
    </xf>
    <xf numFmtId="0" fontId="2" fillId="46" borderId="56" xfId="0" applyNumberFormat="1" applyFont="1" applyFill="1" applyBorder="1" applyAlignment="1" applyProtection="1">
      <alignment horizontal="center" vertical="center"/>
      <protection/>
    </xf>
    <xf numFmtId="0" fontId="2" fillId="0" borderId="56"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180" fontId="2" fillId="0" borderId="57"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58" xfId="0" applyNumberFormat="1" applyFont="1" applyFill="1" applyBorder="1" applyAlignment="1" applyProtection="1">
      <alignment horizontal="center" vertical="center" wrapText="1"/>
      <protection/>
    </xf>
    <xf numFmtId="180" fontId="2" fillId="0" borderId="44"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80" fontId="1" fillId="0" borderId="59" xfId="0" applyNumberFormat="1" applyFont="1" applyBorder="1" applyAlignment="1" applyProtection="1">
      <alignment vertical="center" wrapText="1"/>
      <protection/>
    </xf>
    <xf numFmtId="180" fontId="1" fillId="0" borderId="60" xfId="0" applyNumberFormat="1" applyFont="1" applyBorder="1" applyAlignment="1" applyProtection="1">
      <alignment vertical="center" wrapText="1"/>
      <protection/>
    </xf>
    <xf numFmtId="0" fontId="1" fillId="0" borderId="50"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1" xfId="0" applyNumberFormat="1" applyFont="1" applyFill="1" applyBorder="1" applyAlignment="1" applyProtection="1">
      <alignment horizontal="center" vertical="center" wrapText="1"/>
      <protection/>
    </xf>
    <xf numFmtId="0" fontId="1" fillId="0" borderId="62" xfId="0" applyNumberFormat="1" applyFont="1" applyFill="1" applyBorder="1" applyAlignment="1" applyProtection="1">
      <alignment horizontal="center" vertical="center" wrapText="1"/>
      <protection/>
    </xf>
    <xf numFmtId="0" fontId="1" fillId="46" borderId="24" xfId="0" applyNumberFormat="1" applyFont="1" applyFill="1" applyBorder="1" applyAlignment="1" applyProtection="1">
      <alignment horizontal="center" vertical="center" wrapText="1"/>
      <protection/>
    </xf>
    <xf numFmtId="180" fontId="1" fillId="0" borderId="63" xfId="0" applyNumberFormat="1" applyFont="1" applyBorder="1" applyAlignment="1" applyProtection="1">
      <alignment vertical="center" wrapText="1"/>
      <protection/>
    </xf>
    <xf numFmtId="180" fontId="1" fillId="0" borderId="64" xfId="0" applyNumberFormat="1" applyFont="1" applyBorder="1" applyAlignment="1" applyProtection="1">
      <alignment vertical="center" wrapText="1"/>
      <protection/>
    </xf>
    <xf numFmtId="180" fontId="1" fillId="0" borderId="65" xfId="0" applyNumberFormat="1" applyFont="1" applyBorder="1" applyAlignment="1" applyProtection="1">
      <alignment vertical="center" wrapText="1"/>
      <protection/>
    </xf>
    <xf numFmtId="0" fontId="2" fillId="0" borderId="66" xfId="0" applyNumberFormat="1" applyFont="1" applyFill="1" applyBorder="1" applyAlignment="1">
      <alignment horizontal="center" vertical="center"/>
    </xf>
    <xf numFmtId="4" fontId="2" fillId="0" borderId="66"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D7" sqref="D7"/>
    </sheetView>
  </sheetViews>
  <sheetFormatPr defaultColWidth="9.33203125" defaultRowHeight="11.25"/>
  <cols>
    <col min="1" max="1" width="163.83203125" style="0" customWidth="1"/>
  </cols>
  <sheetData>
    <row r="1" ht="14.25">
      <c r="A1" s="230"/>
    </row>
    <row r="3" ht="63.75" customHeight="1">
      <c r="A3" s="231" t="s">
        <v>0</v>
      </c>
    </row>
    <row r="4" ht="107.25" customHeight="1">
      <c r="A4" s="232" t="s">
        <v>1</v>
      </c>
    </row>
    <row r="5" ht="409.5" customHeight="1" hidden="1">
      <c r="A5" s="233"/>
    </row>
    <row r="6" ht="22.5">
      <c r="A6" s="234"/>
    </row>
    <row r="7" ht="57" customHeight="1">
      <c r="A7" s="234"/>
    </row>
    <row r="8" ht="78" customHeight="1"/>
    <row r="9" ht="82.5" customHeight="1">
      <c r="A9" s="235"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7"/>
      <c r="B1" s="77"/>
      <c r="C1" s="77"/>
      <c r="D1" s="77"/>
      <c r="E1" s="78"/>
      <c r="F1" s="77"/>
      <c r="G1" s="77"/>
      <c r="H1" s="79" t="s">
        <v>328</v>
      </c>
    </row>
    <row r="2" spans="1:8" ht="25.5" customHeight="1">
      <c r="A2" s="55" t="s">
        <v>329</v>
      </c>
      <c r="B2" s="55"/>
      <c r="C2" s="55"/>
      <c r="D2" s="55"/>
      <c r="E2" s="55"/>
      <c r="F2" s="55"/>
      <c r="G2" s="55"/>
      <c r="H2" s="55"/>
    </row>
    <row r="3" spans="1:8" ht="19.5" customHeight="1">
      <c r="A3" s="80" t="s">
        <v>0</v>
      </c>
      <c r="B3" s="81"/>
      <c r="C3" s="81"/>
      <c r="D3" s="81"/>
      <c r="E3" s="81"/>
      <c r="F3" s="81"/>
      <c r="G3" s="81"/>
      <c r="H3" s="79" t="s">
        <v>5</v>
      </c>
    </row>
    <row r="4" spans="1:8" ht="19.5" customHeight="1">
      <c r="A4" s="82" t="s">
        <v>330</v>
      </c>
      <c r="B4" s="82" t="s">
        <v>331</v>
      </c>
      <c r="C4" s="64" t="s">
        <v>332</v>
      </c>
      <c r="D4" s="64"/>
      <c r="E4" s="74"/>
      <c r="F4" s="74"/>
      <c r="G4" s="74"/>
      <c r="H4" s="64"/>
    </row>
    <row r="5" spans="1:8" ht="19.5" customHeight="1">
      <c r="A5" s="82"/>
      <c r="B5" s="82"/>
      <c r="C5" s="83" t="s">
        <v>57</v>
      </c>
      <c r="D5" s="66" t="s">
        <v>198</v>
      </c>
      <c r="E5" s="84" t="s">
        <v>333</v>
      </c>
      <c r="F5" s="85"/>
      <c r="G5" s="86"/>
      <c r="H5" s="87" t="s">
        <v>203</v>
      </c>
    </row>
    <row r="6" spans="1:8" ht="33.75" customHeight="1">
      <c r="A6" s="72"/>
      <c r="B6" s="72"/>
      <c r="C6" s="88"/>
      <c r="D6" s="73"/>
      <c r="E6" s="89" t="s">
        <v>148</v>
      </c>
      <c r="F6" s="90" t="s">
        <v>334</v>
      </c>
      <c r="G6" s="91" t="s">
        <v>335</v>
      </c>
      <c r="H6" s="92"/>
    </row>
    <row r="7" spans="1:8" ht="19.5" customHeight="1">
      <c r="A7" s="93" t="s">
        <v>71</v>
      </c>
      <c r="B7" s="93" t="s">
        <v>57</v>
      </c>
      <c r="C7" s="94">
        <f>SUM(D7,F7:H7)</f>
        <v>6.16</v>
      </c>
      <c r="D7" s="95">
        <v>0</v>
      </c>
      <c r="E7" s="95">
        <f>SUM(F7:G7)</f>
        <v>5.76</v>
      </c>
      <c r="F7" s="95">
        <v>0</v>
      </c>
      <c r="G7" s="96">
        <v>5.76</v>
      </c>
      <c r="H7" s="97">
        <v>0.4</v>
      </c>
    </row>
    <row r="8" spans="1:8" ht="19.5" customHeight="1">
      <c r="A8" s="93" t="s">
        <v>76</v>
      </c>
      <c r="B8" s="93" t="s">
        <v>72</v>
      </c>
      <c r="C8" s="94">
        <f>SUM(D8,F8:H8)</f>
        <v>6.16</v>
      </c>
      <c r="D8" s="95">
        <v>0</v>
      </c>
      <c r="E8" s="95">
        <f>SUM(F8:G8)</f>
        <v>5.76</v>
      </c>
      <c r="F8" s="95">
        <v>0</v>
      </c>
      <c r="G8" s="96">
        <v>5.76</v>
      </c>
      <c r="H8" s="97">
        <v>0.4</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2"/>
      <c r="B1" s="53"/>
      <c r="C1" s="53"/>
      <c r="D1" s="53"/>
      <c r="E1" s="53"/>
      <c r="F1" s="53"/>
      <c r="G1" s="53"/>
      <c r="H1" s="54" t="s">
        <v>336</v>
      </c>
    </row>
    <row r="2" spans="1:8" ht="19.5" customHeight="1">
      <c r="A2" s="55" t="s">
        <v>337</v>
      </c>
      <c r="B2" s="55"/>
      <c r="C2" s="55"/>
      <c r="D2" s="55"/>
      <c r="E2" s="55"/>
      <c r="F2" s="55"/>
      <c r="G2" s="55"/>
      <c r="H2" s="55"/>
    </row>
    <row r="3" spans="1:8" ht="19.5" customHeight="1">
      <c r="A3" s="56" t="s">
        <v>0</v>
      </c>
      <c r="B3" s="57"/>
      <c r="C3" s="57"/>
      <c r="D3" s="57"/>
      <c r="E3" s="57"/>
      <c r="F3" s="58"/>
      <c r="G3" s="58"/>
      <c r="H3" s="79" t="s">
        <v>5</v>
      </c>
    </row>
    <row r="4" spans="1:8" ht="19.5" customHeight="1">
      <c r="A4" s="60" t="s">
        <v>56</v>
      </c>
      <c r="B4" s="61"/>
      <c r="C4" s="61"/>
      <c r="D4" s="61"/>
      <c r="E4" s="62"/>
      <c r="F4" s="63" t="s">
        <v>338</v>
      </c>
      <c r="G4" s="64"/>
      <c r="H4" s="64"/>
    </row>
    <row r="5" spans="1:8" ht="19.5" customHeight="1">
      <c r="A5" s="60" t="s">
        <v>65</v>
      </c>
      <c r="B5" s="61"/>
      <c r="C5" s="62"/>
      <c r="D5" s="65" t="s">
        <v>66</v>
      </c>
      <c r="E5" s="66" t="s">
        <v>99</v>
      </c>
      <c r="F5" s="67" t="s">
        <v>57</v>
      </c>
      <c r="G5" s="67" t="s">
        <v>95</v>
      </c>
      <c r="H5" s="64" t="s">
        <v>96</v>
      </c>
    </row>
    <row r="6" spans="1:8" ht="19.5" customHeight="1">
      <c r="A6" s="68" t="s">
        <v>68</v>
      </c>
      <c r="B6" s="69" t="s">
        <v>69</v>
      </c>
      <c r="C6" s="70" t="s">
        <v>70</v>
      </c>
      <c r="D6" s="71"/>
      <c r="E6" s="72"/>
      <c r="F6" s="73"/>
      <c r="G6" s="73"/>
      <c r="H6" s="74"/>
    </row>
    <row r="7" spans="1:8" ht="19.5" customHeight="1">
      <c r="A7" s="93" t="s">
        <v>71</v>
      </c>
      <c r="B7" s="93" t="s">
        <v>71</v>
      </c>
      <c r="C7" s="93" t="s">
        <v>71</v>
      </c>
      <c r="D7" s="93" t="s">
        <v>71</v>
      </c>
      <c r="E7" s="93" t="s">
        <v>71</v>
      </c>
      <c r="F7" s="98">
        <f aca="true" t="shared" si="0" ref="F7:F16">SUM(G7:H7)</f>
        <v>0</v>
      </c>
      <c r="G7" s="99" t="s">
        <v>71</v>
      </c>
      <c r="H7" s="98" t="s">
        <v>71</v>
      </c>
    </row>
    <row r="8" spans="1:8" ht="19.5" customHeight="1">
      <c r="A8" s="93" t="s">
        <v>71</v>
      </c>
      <c r="B8" s="93" t="s">
        <v>71</v>
      </c>
      <c r="C8" s="93" t="s">
        <v>71</v>
      </c>
      <c r="D8" s="93" t="s">
        <v>71</v>
      </c>
      <c r="E8" s="93" t="s">
        <v>71</v>
      </c>
      <c r="F8" s="98">
        <f t="shared" si="0"/>
        <v>0</v>
      </c>
      <c r="G8" s="99" t="s">
        <v>71</v>
      </c>
      <c r="H8" s="98" t="s">
        <v>71</v>
      </c>
    </row>
    <row r="9" spans="1:8" ht="19.5" customHeight="1">
      <c r="A9" s="93" t="s">
        <v>71</v>
      </c>
      <c r="B9" s="93" t="s">
        <v>71</v>
      </c>
      <c r="C9" s="93" t="s">
        <v>71</v>
      </c>
      <c r="D9" s="93" t="s">
        <v>71</v>
      </c>
      <c r="E9" s="93" t="s">
        <v>71</v>
      </c>
      <c r="F9" s="98">
        <f t="shared" si="0"/>
        <v>0</v>
      </c>
      <c r="G9" s="99" t="s">
        <v>71</v>
      </c>
      <c r="H9" s="98" t="s">
        <v>71</v>
      </c>
    </row>
    <row r="10" spans="1:8" ht="19.5" customHeight="1">
      <c r="A10" s="93" t="s">
        <v>71</v>
      </c>
      <c r="B10" s="93" t="s">
        <v>71</v>
      </c>
      <c r="C10" s="93" t="s">
        <v>71</v>
      </c>
      <c r="D10" s="93" t="s">
        <v>71</v>
      </c>
      <c r="E10" s="93" t="s">
        <v>71</v>
      </c>
      <c r="F10" s="98">
        <f t="shared" si="0"/>
        <v>0</v>
      </c>
      <c r="G10" s="99" t="s">
        <v>71</v>
      </c>
      <c r="H10" s="98" t="s">
        <v>71</v>
      </c>
    </row>
    <row r="11" spans="1:8" ht="19.5" customHeight="1">
      <c r="A11" s="93" t="s">
        <v>71</v>
      </c>
      <c r="B11" s="93" t="s">
        <v>71</v>
      </c>
      <c r="C11" s="93" t="s">
        <v>71</v>
      </c>
      <c r="D11" s="93" t="s">
        <v>71</v>
      </c>
      <c r="E11" s="93" t="s">
        <v>71</v>
      </c>
      <c r="F11" s="98">
        <f t="shared" si="0"/>
        <v>0</v>
      </c>
      <c r="G11" s="99" t="s">
        <v>71</v>
      </c>
      <c r="H11" s="98" t="s">
        <v>71</v>
      </c>
    </row>
    <row r="12" spans="1:8" ht="19.5" customHeight="1">
      <c r="A12" s="93" t="s">
        <v>71</v>
      </c>
      <c r="B12" s="93" t="s">
        <v>71</v>
      </c>
      <c r="C12" s="93" t="s">
        <v>71</v>
      </c>
      <c r="D12" s="93" t="s">
        <v>71</v>
      </c>
      <c r="E12" s="93" t="s">
        <v>71</v>
      </c>
      <c r="F12" s="98">
        <f t="shared" si="0"/>
        <v>0</v>
      </c>
      <c r="G12" s="99" t="s">
        <v>71</v>
      </c>
      <c r="H12" s="98" t="s">
        <v>71</v>
      </c>
    </row>
    <row r="13" spans="1:8" ht="19.5" customHeight="1">
      <c r="A13" s="93" t="s">
        <v>71</v>
      </c>
      <c r="B13" s="93" t="s">
        <v>71</v>
      </c>
      <c r="C13" s="93" t="s">
        <v>71</v>
      </c>
      <c r="D13" s="93" t="s">
        <v>71</v>
      </c>
      <c r="E13" s="93" t="s">
        <v>71</v>
      </c>
      <c r="F13" s="98">
        <f t="shared" si="0"/>
        <v>0</v>
      </c>
      <c r="G13" s="99" t="s">
        <v>71</v>
      </c>
      <c r="H13" s="98" t="s">
        <v>71</v>
      </c>
    </row>
    <row r="14" spans="1:8" ht="19.5" customHeight="1">
      <c r="A14" s="93" t="s">
        <v>71</v>
      </c>
      <c r="B14" s="93" t="s">
        <v>71</v>
      </c>
      <c r="C14" s="93" t="s">
        <v>71</v>
      </c>
      <c r="D14" s="93" t="s">
        <v>71</v>
      </c>
      <c r="E14" s="93" t="s">
        <v>71</v>
      </c>
      <c r="F14" s="98">
        <f t="shared" si="0"/>
        <v>0</v>
      </c>
      <c r="G14" s="99" t="s">
        <v>71</v>
      </c>
      <c r="H14" s="98" t="s">
        <v>71</v>
      </c>
    </row>
    <row r="15" spans="1:8" ht="19.5" customHeight="1">
      <c r="A15" s="93" t="s">
        <v>71</v>
      </c>
      <c r="B15" s="93" t="s">
        <v>71</v>
      </c>
      <c r="C15" s="93" t="s">
        <v>71</v>
      </c>
      <c r="D15" s="93" t="s">
        <v>71</v>
      </c>
      <c r="E15" s="93" t="s">
        <v>71</v>
      </c>
      <c r="F15" s="98">
        <f t="shared" si="0"/>
        <v>0</v>
      </c>
      <c r="G15" s="99" t="s">
        <v>71</v>
      </c>
      <c r="H15" s="98" t="s">
        <v>71</v>
      </c>
    </row>
    <row r="16" spans="1:8" ht="19.5" customHeight="1">
      <c r="A16" s="93" t="s">
        <v>71</v>
      </c>
      <c r="B16" s="93" t="s">
        <v>71</v>
      </c>
      <c r="C16" s="93" t="s">
        <v>71</v>
      </c>
      <c r="D16" s="93" t="s">
        <v>71</v>
      </c>
      <c r="E16" s="93" t="s">
        <v>71</v>
      </c>
      <c r="F16" s="98">
        <f t="shared" si="0"/>
        <v>0</v>
      </c>
      <c r="G16" s="99" t="s">
        <v>71</v>
      </c>
      <c r="H16" s="98"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7"/>
      <c r="B1" s="77"/>
      <c r="C1" s="77"/>
      <c r="D1" s="77"/>
      <c r="E1" s="78"/>
      <c r="F1" s="77"/>
      <c r="G1" s="77"/>
      <c r="H1" s="79" t="s">
        <v>339</v>
      </c>
    </row>
    <row r="2" spans="1:8" ht="25.5" customHeight="1">
      <c r="A2" s="55" t="s">
        <v>340</v>
      </c>
      <c r="B2" s="55"/>
      <c r="C2" s="55"/>
      <c r="D2" s="55"/>
      <c r="E2" s="55"/>
      <c r="F2" s="55"/>
      <c r="G2" s="55"/>
      <c r="H2" s="55"/>
    </row>
    <row r="3" spans="1:8" ht="19.5" customHeight="1">
      <c r="A3" s="80" t="s">
        <v>0</v>
      </c>
      <c r="B3" s="81"/>
      <c r="C3" s="81"/>
      <c r="D3" s="81"/>
      <c r="E3" s="81"/>
      <c r="F3" s="81"/>
      <c r="G3" s="81"/>
      <c r="H3" s="79" t="s">
        <v>5</v>
      </c>
    </row>
    <row r="4" spans="1:8" ht="19.5" customHeight="1">
      <c r="A4" s="82" t="s">
        <v>330</v>
      </c>
      <c r="B4" s="82" t="s">
        <v>331</v>
      </c>
      <c r="C4" s="64" t="s">
        <v>332</v>
      </c>
      <c r="D4" s="64"/>
      <c r="E4" s="74"/>
      <c r="F4" s="74"/>
      <c r="G4" s="74"/>
      <c r="H4" s="64"/>
    </row>
    <row r="5" spans="1:8" ht="19.5" customHeight="1">
      <c r="A5" s="82"/>
      <c r="B5" s="82"/>
      <c r="C5" s="83" t="s">
        <v>57</v>
      </c>
      <c r="D5" s="66" t="s">
        <v>198</v>
      </c>
      <c r="E5" s="84" t="s">
        <v>333</v>
      </c>
      <c r="F5" s="85"/>
      <c r="G5" s="86"/>
      <c r="H5" s="87" t="s">
        <v>203</v>
      </c>
    </row>
    <row r="6" spans="1:8" ht="33.75" customHeight="1">
      <c r="A6" s="72"/>
      <c r="B6" s="72"/>
      <c r="C6" s="88"/>
      <c r="D6" s="73"/>
      <c r="E6" s="89" t="s">
        <v>148</v>
      </c>
      <c r="F6" s="90" t="s">
        <v>334</v>
      </c>
      <c r="G6" s="91" t="s">
        <v>335</v>
      </c>
      <c r="H6" s="92"/>
    </row>
    <row r="7" spans="1:8" ht="19.5" customHeight="1">
      <c r="A7" s="93" t="s">
        <v>71</v>
      </c>
      <c r="B7" s="93" t="s">
        <v>71</v>
      </c>
      <c r="C7" s="94"/>
      <c r="D7" s="95" t="s">
        <v>71</v>
      </c>
      <c r="E7" s="95"/>
      <c r="F7" s="95" t="s">
        <v>71</v>
      </c>
      <c r="G7" s="96" t="s">
        <v>71</v>
      </c>
      <c r="H7" s="97" t="s">
        <v>71</v>
      </c>
    </row>
    <row r="8" spans="1:8" ht="19.5" customHeight="1">
      <c r="A8" s="93" t="s">
        <v>71</v>
      </c>
      <c r="B8" s="93" t="s">
        <v>71</v>
      </c>
      <c r="C8" s="94"/>
      <c r="D8" s="95" t="s">
        <v>71</v>
      </c>
      <c r="E8" s="95"/>
      <c r="F8" s="95" t="s">
        <v>71</v>
      </c>
      <c r="G8" s="96" t="s">
        <v>71</v>
      </c>
      <c r="H8" s="97" t="s">
        <v>71</v>
      </c>
    </row>
    <row r="9" spans="1:8" ht="19.5" customHeight="1">
      <c r="A9" s="93" t="s">
        <v>71</v>
      </c>
      <c r="B9" s="93" t="s">
        <v>71</v>
      </c>
      <c r="C9" s="94"/>
      <c r="D9" s="95" t="s">
        <v>71</v>
      </c>
      <c r="E9" s="95"/>
      <c r="F9" s="95" t="s">
        <v>71</v>
      </c>
      <c r="G9" s="96" t="s">
        <v>71</v>
      </c>
      <c r="H9" s="97" t="s">
        <v>71</v>
      </c>
    </row>
    <row r="10" spans="1:8" ht="19.5" customHeight="1">
      <c r="A10" s="93" t="s">
        <v>71</v>
      </c>
      <c r="B10" s="93" t="s">
        <v>71</v>
      </c>
      <c r="C10" s="94"/>
      <c r="D10" s="95" t="s">
        <v>71</v>
      </c>
      <c r="E10" s="95"/>
      <c r="F10" s="95" t="s">
        <v>71</v>
      </c>
      <c r="G10" s="96" t="s">
        <v>71</v>
      </c>
      <c r="H10" s="97" t="s">
        <v>71</v>
      </c>
    </row>
    <row r="11" spans="1:8" ht="19.5" customHeight="1">
      <c r="A11" s="93" t="s">
        <v>71</v>
      </c>
      <c r="B11" s="93" t="s">
        <v>71</v>
      </c>
      <c r="C11" s="94"/>
      <c r="D11" s="95" t="s">
        <v>71</v>
      </c>
      <c r="E11" s="95"/>
      <c r="F11" s="95" t="s">
        <v>71</v>
      </c>
      <c r="G11" s="96" t="s">
        <v>71</v>
      </c>
      <c r="H11" s="97" t="s">
        <v>71</v>
      </c>
    </row>
    <row r="12" spans="1:8" ht="19.5" customHeight="1">
      <c r="A12" s="93" t="s">
        <v>71</v>
      </c>
      <c r="B12" s="93" t="s">
        <v>71</v>
      </c>
      <c r="C12" s="94"/>
      <c r="D12" s="95" t="s">
        <v>71</v>
      </c>
      <c r="E12" s="95"/>
      <c r="F12" s="95" t="s">
        <v>71</v>
      </c>
      <c r="G12" s="96" t="s">
        <v>71</v>
      </c>
      <c r="H12" s="97" t="s">
        <v>71</v>
      </c>
    </row>
    <row r="13" spans="1:8" ht="19.5" customHeight="1">
      <c r="A13" s="93" t="s">
        <v>71</v>
      </c>
      <c r="B13" s="93" t="s">
        <v>71</v>
      </c>
      <c r="C13" s="94"/>
      <c r="D13" s="95" t="s">
        <v>71</v>
      </c>
      <c r="E13" s="95"/>
      <c r="F13" s="95" t="s">
        <v>71</v>
      </c>
      <c r="G13" s="96" t="s">
        <v>71</v>
      </c>
      <c r="H13" s="97" t="s">
        <v>71</v>
      </c>
    </row>
    <row r="14" spans="1:8" ht="19.5" customHeight="1">
      <c r="A14" s="93" t="s">
        <v>71</v>
      </c>
      <c r="B14" s="93" t="s">
        <v>71</v>
      </c>
      <c r="C14" s="94"/>
      <c r="D14" s="95" t="s">
        <v>71</v>
      </c>
      <c r="E14" s="95"/>
      <c r="F14" s="95" t="s">
        <v>71</v>
      </c>
      <c r="G14" s="96" t="s">
        <v>71</v>
      </c>
      <c r="H14" s="97" t="s">
        <v>71</v>
      </c>
    </row>
    <row r="15" spans="1:8" ht="19.5" customHeight="1">
      <c r="A15" s="93" t="s">
        <v>71</v>
      </c>
      <c r="B15" s="93" t="s">
        <v>71</v>
      </c>
      <c r="C15" s="94"/>
      <c r="D15" s="95" t="s">
        <v>71</v>
      </c>
      <c r="E15" s="95"/>
      <c r="F15" s="95" t="s">
        <v>71</v>
      </c>
      <c r="G15" s="96" t="s">
        <v>71</v>
      </c>
      <c r="H15" s="97" t="s">
        <v>71</v>
      </c>
    </row>
    <row r="16" spans="1:8" ht="19.5" customHeight="1">
      <c r="A16" s="93" t="s">
        <v>71</v>
      </c>
      <c r="B16" s="93" t="s">
        <v>71</v>
      </c>
      <c r="C16" s="94"/>
      <c r="D16" s="95" t="s">
        <v>71</v>
      </c>
      <c r="E16" s="95"/>
      <c r="F16" s="95" t="s">
        <v>71</v>
      </c>
      <c r="G16" s="96" t="s">
        <v>71</v>
      </c>
      <c r="H16" s="97"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2"/>
      <c r="B1" s="53"/>
      <c r="C1" s="53"/>
      <c r="D1" s="53"/>
      <c r="E1" s="53"/>
      <c r="F1" s="53"/>
      <c r="G1" s="53"/>
      <c r="H1" s="54" t="s">
        <v>341</v>
      </c>
    </row>
    <row r="2" spans="1:8" ht="19.5" customHeight="1">
      <c r="A2" s="55" t="s">
        <v>342</v>
      </c>
      <c r="B2" s="55"/>
      <c r="C2" s="55"/>
      <c r="D2" s="55"/>
      <c r="E2" s="55"/>
      <c r="F2" s="55"/>
      <c r="G2" s="55"/>
      <c r="H2" s="55"/>
    </row>
    <row r="3" spans="1:8" ht="19.5" customHeight="1">
      <c r="A3" s="56" t="s">
        <v>0</v>
      </c>
      <c r="B3" s="57"/>
      <c r="C3" s="57"/>
      <c r="D3" s="57"/>
      <c r="E3" s="57"/>
      <c r="F3" s="58"/>
      <c r="G3" s="58"/>
      <c r="H3" s="59" t="s">
        <v>5</v>
      </c>
    </row>
    <row r="4" spans="1:8" ht="19.5" customHeight="1">
      <c r="A4" s="60" t="s">
        <v>56</v>
      </c>
      <c r="B4" s="61"/>
      <c r="C4" s="61"/>
      <c r="D4" s="61"/>
      <c r="E4" s="62"/>
      <c r="F4" s="63" t="s">
        <v>343</v>
      </c>
      <c r="G4" s="64"/>
      <c r="H4" s="64"/>
    </row>
    <row r="5" spans="1:8" ht="19.5" customHeight="1">
      <c r="A5" s="60" t="s">
        <v>65</v>
      </c>
      <c r="B5" s="61"/>
      <c r="C5" s="62"/>
      <c r="D5" s="65" t="s">
        <v>66</v>
      </c>
      <c r="E5" s="66" t="s">
        <v>99</v>
      </c>
      <c r="F5" s="67" t="s">
        <v>57</v>
      </c>
      <c r="G5" s="67" t="s">
        <v>95</v>
      </c>
      <c r="H5" s="64" t="s">
        <v>96</v>
      </c>
    </row>
    <row r="6" spans="1:8" ht="19.5" customHeight="1">
      <c r="A6" s="68" t="s">
        <v>68</v>
      </c>
      <c r="B6" s="69" t="s">
        <v>69</v>
      </c>
      <c r="C6" s="70" t="s">
        <v>70</v>
      </c>
      <c r="D6" s="71"/>
      <c r="E6" s="72"/>
      <c r="F6" s="73"/>
      <c r="G6" s="73"/>
      <c r="H6" s="74"/>
    </row>
    <row r="7" spans="1:8" ht="19.5" customHeight="1">
      <c r="A7" s="75" t="s">
        <v>71</v>
      </c>
      <c r="B7" s="75" t="s">
        <v>71</v>
      </c>
      <c r="C7" s="75" t="s">
        <v>71</v>
      </c>
      <c r="D7" s="75" t="s">
        <v>71</v>
      </c>
      <c r="E7" s="75" t="s">
        <v>71</v>
      </c>
      <c r="F7" s="76" t="s">
        <v>71</v>
      </c>
      <c r="G7" s="76"/>
      <c r="H7" s="76"/>
    </row>
    <row r="8" spans="1:8" ht="19.5" customHeight="1">
      <c r="A8" s="75" t="s">
        <v>71</v>
      </c>
      <c r="B8" s="75" t="s">
        <v>71</v>
      </c>
      <c r="C8" s="75" t="s">
        <v>71</v>
      </c>
      <c r="D8" s="75" t="s">
        <v>71</v>
      </c>
      <c r="E8" s="75" t="s">
        <v>71</v>
      </c>
      <c r="F8" s="76" t="s">
        <v>71</v>
      </c>
      <c r="G8" s="76"/>
      <c r="H8" s="76"/>
    </row>
    <row r="9" spans="1:8" ht="19.5" customHeight="1">
      <c r="A9" s="75" t="s">
        <v>71</v>
      </c>
      <c r="B9" s="75" t="s">
        <v>71</v>
      </c>
      <c r="C9" s="75" t="s">
        <v>71</v>
      </c>
      <c r="D9" s="75" t="s">
        <v>71</v>
      </c>
      <c r="E9" s="75" t="s">
        <v>71</v>
      </c>
      <c r="F9" s="76" t="s">
        <v>71</v>
      </c>
      <c r="G9" s="76"/>
      <c r="H9" s="76"/>
    </row>
    <row r="10" spans="1:8" ht="19.5" customHeight="1">
      <c r="A10" s="75" t="s">
        <v>71</v>
      </c>
      <c r="B10" s="75" t="s">
        <v>71</v>
      </c>
      <c r="C10" s="75" t="s">
        <v>71</v>
      </c>
      <c r="D10" s="75" t="s">
        <v>71</v>
      </c>
      <c r="E10" s="75" t="s">
        <v>71</v>
      </c>
      <c r="F10" s="76" t="s">
        <v>71</v>
      </c>
      <c r="G10" s="76"/>
      <c r="H10" s="76"/>
    </row>
    <row r="11" spans="1:8" ht="19.5" customHeight="1">
      <c r="A11" s="75" t="s">
        <v>71</v>
      </c>
      <c r="B11" s="75" t="s">
        <v>71</v>
      </c>
      <c r="C11" s="75" t="s">
        <v>71</v>
      </c>
      <c r="D11" s="75" t="s">
        <v>71</v>
      </c>
      <c r="E11" s="75" t="s">
        <v>71</v>
      </c>
      <c r="F11" s="76" t="s">
        <v>71</v>
      </c>
      <c r="G11" s="76"/>
      <c r="H11" s="76"/>
    </row>
    <row r="12" spans="1:8" ht="19.5" customHeight="1">
      <c r="A12" s="75" t="s">
        <v>71</v>
      </c>
      <c r="B12" s="75" t="s">
        <v>71</v>
      </c>
      <c r="C12" s="75" t="s">
        <v>71</v>
      </c>
      <c r="D12" s="75" t="s">
        <v>71</v>
      </c>
      <c r="E12" s="75" t="s">
        <v>71</v>
      </c>
      <c r="F12" s="76" t="s">
        <v>71</v>
      </c>
      <c r="G12" s="76"/>
      <c r="H12" s="76"/>
    </row>
    <row r="13" spans="1:8" ht="19.5" customHeight="1">
      <c r="A13" s="75" t="s">
        <v>71</v>
      </c>
      <c r="B13" s="75" t="s">
        <v>71</v>
      </c>
      <c r="C13" s="75" t="s">
        <v>71</v>
      </c>
      <c r="D13" s="75" t="s">
        <v>71</v>
      </c>
      <c r="E13" s="75" t="s">
        <v>71</v>
      </c>
      <c r="F13" s="76" t="s">
        <v>71</v>
      </c>
      <c r="G13" s="76"/>
      <c r="H13" s="76"/>
    </row>
    <row r="14" spans="1:8" ht="19.5" customHeight="1">
      <c r="A14" s="75" t="s">
        <v>71</v>
      </c>
      <c r="B14" s="75" t="s">
        <v>71</v>
      </c>
      <c r="C14" s="75" t="s">
        <v>71</v>
      </c>
      <c r="D14" s="75" t="s">
        <v>71</v>
      </c>
      <c r="E14" s="75" t="s">
        <v>71</v>
      </c>
      <c r="F14" s="76" t="s">
        <v>71</v>
      </c>
      <c r="G14" s="76"/>
      <c r="H14" s="76"/>
    </row>
    <row r="15" spans="1:8" ht="19.5" customHeight="1">
      <c r="A15" s="75" t="s">
        <v>71</v>
      </c>
      <c r="B15" s="75" t="s">
        <v>71</v>
      </c>
      <c r="C15" s="75" t="s">
        <v>71</v>
      </c>
      <c r="D15" s="75" t="s">
        <v>71</v>
      </c>
      <c r="E15" s="75" t="s">
        <v>71</v>
      </c>
      <c r="F15" s="76" t="s">
        <v>71</v>
      </c>
      <c r="G15" s="76"/>
      <c r="H15" s="76"/>
    </row>
    <row r="16" spans="1:8" ht="19.5" customHeight="1">
      <c r="A16" s="75" t="s">
        <v>71</v>
      </c>
      <c r="B16" s="75" t="s">
        <v>71</v>
      </c>
      <c r="C16" s="75" t="s">
        <v>71</v>
      </c>
      <c r="D16" s="75" t="s">
        <v>71</v>
      </c>
      <c r="E16" s="75" t="s">
        <v>71</v>
      </c>
      <c r="F16" s="76" t="s">
        <v>71</v>
      </c>
      <c r="G16" s="76"/>
      <c r="H16" s="76"/>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5"/>
      <c r="B1" s="45"/>
      <c r="C1" s="45"/>
      <c r="D1" s="45"/>
      <c r="E1" s="45"/>
      <c r="F1" s="45"/>
      <c r="G1" s="45"/>
      <c r="H1" s="45"/>
      <c r="I1" s="45"/>
      <c r="J1" s="45"/>
      <c r="K1" s="45"/>
      <c r="L1" s="45"/>
    </row>
    <row r="2" spans="1:12" ht="20.25">
      <c r="A2" s="46" t="s">
        <v>344</v>
      </c>
      <c r="B2" s="46"/>
      <c r="C2" s="46"/>
      <c r="D2" s="46"/>
      <c r="E2" s="46"/>
      <c r="F2" s="46"/>
      <c r="G2" s="46"/>
      <c r="H2" s="46"/>
      <c r="I2" s="46"/>
      <c r="J2" s="46"/>
      <c r="K2" s="46"/>
      <c r="L2" s="46"/>
    </row>
    <row r="3" spans="1:12" ht="12">
      <c r="A3" s="47"/>
      <c r="B3" s="47"/>
      <c r="C3" s="47"/>
      <c r="D3" s="47"/>
      <c r="E3" s="47"/>
      <c r="F3" s="47"/>
      <c r="G3" s="47"/>
      <c r="H3" s="47"/>
      <c r="I3" s="47"/>
      <c r="J3" s="47"/>
      <c r="K3" s="47"/>
      <c r="L3" s="47" t="s">
        <v>5</v>
      </c>
    </row>
    <row r="4" spans="1:12" ht="12">
      <c r="A4" s="48" t="s">
        <v>345</v>
      </c>
      <c r="B4" s="48" t="s">
        <v>346</v>
      </c>
      <c r="C4" s="48"/>
      <c r="D4" s="48"/>
      <c r="E4" s="48" t="s">
        <v>347</v>
      </c>
      <c r="F4" s="48" t="s">
        <v>348</v>
      </c>
      <c r="G4" s="48" t="s">
        <v>349</v>
      </c>
      <c r="H4" s="48" t="s">
        <v>349</v>
      </c>
      <c r="I4" s="48" t="s">
        <v>349</v>
      </c>
      <c r="J4" s="48" t="s">
        <v>349</v>
      </c>
      <c r="K4" s="48" t="s">
        <v>349</v>
      </c>
      <c r="L4" s="48" t="s">
        <v>349</v>
      </c>
    </row>
    <row r="5" spans="1:12" ht="12">
      <c r="A5" s="48"/>
      <c r="B5" s="48" t="s">
        <v>350</v>
      </c>
      <c r="C5" s="48" t="s">
        <v>351</v>
      </c>
      <c r="D5" s="48" t="s">
        <v>352</v>
      </c>
      <c r="E5" s="48"/>
      <c r="F5" s="48"/>
      <c r="G5" s="48" t="s">
        <v>353</v>
      </c>
      <c r="H5" s="48" t="s">
        <v>353</v>
      </c>
      <c r="I5" s="49" t="s">
        <v>354</v>
      </c>
      <c r="J5" s="49" t="s">
        <v>354</v>
      </c>
      <c r="K5" s="49" t="s">
        <v>355</v>
      </c>
      <c r="L5" s="49" t="s">
        <v>355</v>
      </c>
    </row>
    <row r="6" spans="1:12" ht="12">
      <c r="A6" s="48"/>
      <c r="B6" s="48"/>
      <c r="C6" s="48"/>
      <c r="D6" s="48"/>
      <c r="E6" s="48"/>
      <c r="F6" s="48"/>
      <c r="G6" s="48" t="s">
        <v>356</v>
      </c>
      <c r="H6" s="49" t="s">
        <v>357</v>
      </c>
      <c r="I6" s="49" t="s">
        <v>356</v>
      </c>
      <c r="J6" s="49" t="s">
        <v>357</v>
      </c>
      <c r="K6" s="49" t="s">
        <v>356</v>
      </c>
      <c r="L6" s="49" t="s">
        <v>357</v>
      </c>
    </row>
    <row r="7" spans="1:12" ht="12">
      <c r="A7" s="50" t="s">
        <v>57</v>
      </c>
      <c r="B7" s="51">
        <v>160.51</v>
      </c>
      <c r="C7" s="51">
        <v>160.51</v>
      </c>
      <c r="D7" s="51">
        <v>0</v>
      </c>
      <c r="E7" s="50" t="s">
        <v>71</v>
      </c>
      <c r="F7" s="50" t="s">
        <v>71</v>
      </c>
      <c r="G7" s="50" t="s">
        <v>71</v>
      </c>
      <c r="H7" s="50" t="s">
        <v>71</v>
      </c>
      <c r="I7" s="50" t="s">
        <v>71</v>
      </c>
      <c r="J7" s="50" t="s">
        <v>71</v>
      </c>
      <c r="K7" s="50" t="s">
        <v>71</v>
      </c>
      <c r="L7" s="50" t="s">
        <v>71</v>
      </c>
    </row>
    <row r="8" spans="1:12" ht="12">
      <c r="A8" s="50" t="s">
        <v>358</v>
      </c>
      <c r="B8" s="51">
        <v>160.51</v>
      </c>
      <c r="C8" s="51">
        <v>160.51</v>
      </c>
      <c r="D8" s="51">
        <v>0</v>
      </c>
      <c r="E8" s="50" t="s">
        <v>71</v>
      </c>
      <c r="F8" s="50" t="s">
        <v>71</v>
      </c>
      <c r="G8" s="50" t="s">
        <v>71</v>
      </c>
      <c r="H8" s="50" t="s">
        <v>71</v>
      </c>
      <c r="I8" s="50" t="s">
        <v>71</v>
      </c>
      <c r="J8" s="50" t="s">
        <v>71</v>
      </c>
      <c r="K8" s="50" t="s">
        <v>71</v>
      </c>
      <c r="L8" s="50" t="s">
        <v>71</v>
      </c>
    </row>
    <row r="9" spans="1:12" ht="12">
      <c r="A9" s="50" t="s">
        <v>359</v>
      </c>
      <c r="B9" s="51">
        <v>160.51</v>
      </c>
      <c r="C9" s="51">
        <v>160.51</v>
      </c>
      <c r="D9" s="51">
        <v>0</v>
      </c>
      <c r="E9" s="50" t="s">
        <v>71</v>
      </c>
      <c r="F9" s="50" t="s">
        <v>71</v>
      </c>
      <c r="G9" s="50" t="s">
        <v>71</v>
      </c>
      <c r="H9" s="50" t="s">
        <v>71</v>
      </c>
      <c r="I9" s="50" t="s">
        <v>71</v>
      </c>
      <c r="J9" s="50" t="s">
        <v>71</v>
      </c>
      <c r="K9" s="50" t="s">
        <v>71</v>
      </c>
      <c r="L9" s="50" t="s">
        <v>71</v>
      </c>
    </row>
    <row r="10" spans="1:12" ht="180">
      <c r="A10" s="50" t="s">
        <v>320</v>
      </c>
      <c r="B10" s="51">
        <v>10</v>
      </c>
      <c r="C10" s="51">
        <v>10</v>
      </c>
      <c r="D10" s="51">
        <v>0</v>
      </c>
      <c r="E10" s="50" t="s">
        <v>360</v>
      </c>
      <c r="F10" s="50" t="s">
        <v>361</v>
      </c>
      <c r="G10" s="50" t="s">
        <v>362</v>
      </c>
      <c r="H10" s="50" t="s">
        <v>363</v>
      </c>
      <c r="I10" s="50" t="s">
        <v>364</v>
      </c>
      <c r="J10" s="50" t="s">
        <v>365</v>
      </c>
      <c r="K10" s="50" t="s">
        <v>71</v>
      </c>
      <c r="L10" s="50" t="s">
        <v>71</v>
      </c>
    </row>
    <row r="11" spans="1:12" ht="36">
      <c r="A11" s="50" t="s">
        <v>366</v>
      </c>
      <c r="B11" s="51">
        <v>0</v>
      </c>
      <c r="C11" s="51">
        <v>0</v>
      </c>
      <c r="D11" s="51">
        <v>0</v>
      </c>
      <c r="E11" s="50" t="s">
        <v>71</v>
      </c>
      <c r="F11" s="50" t="s">
        <v>71</v>
      </c>
      <c r="G11" s="50" t="s">
        <v>367</v>
      </c>
      <c r="H11" s="50" t="s">
        <v>368</v>
      </c>
      <c r="I11" s="50" t="s">
        <v>71</v>
      </c>
      <c r="J11" s="50" t="s">
        <v>71</v>
      </c>
      <c r="K11" s="50" t="s">
        <v>71</v>
      </c>
      <c r="L11" s="50" t="s">
        <v>71</v>
      </c>
    </row>
    <row r="12" spans="1:12" ht="84">
      <c r="A12" s="50" t="s">
        <v>324</v>
      </c>
      <c r="B12" s="51">
        <v>46</v>
      </c>
      <c r="C12" s="51">
        <v>46</v>
      </c>
      <c r="D12" s="51">
        <v>0</v>
      </c>
      <c r="E12" s="50" t="s">
        <v>369</v>
      </c>
      <c r="F12" s="50" t="s">
        <v>370</v>
      </c>
      <c r="G12" s="50" t="s">
        <v>367</v>
      </c>
      <c r="H12" s="50" t="s">
        <v>371</v>
      </c>
      <c r="I12" s="50" t="s">
        <v>372</v>
      </c>
      <c r="J12" s="50" t="s">
        <v>373</v>
      </c>
      <c r="K12" s="50" t="s">
        <v>71</v>
      </c>
      <c r="L12" s="50" t="s">
        <v>71</v>
      </c>
    </row>
    <row r="13" spans="1:12" ht="48">
      <c r="A13" s="50" t="s">
        <v>366</v>
      </c>
      <c r="B13" s="51">
        <v>0</v>
      </c>
      <c r="C13" s="51">
        <v>0</v>
      </c>
      <c r="D13" s="51">
        <v>0</v>
      </c>
      <c r="E13" s="50" t="s">
        <v>71</v>
      </c>
      <c r="F13" s="50" t="s">
        <v>71</v>
      </c>
      <c r="G13" s="50" t="s">
        <v>362</v>
      </c>
      <c r="H13" s="50" t="s">
        <v>374</v>
      </c>
      <c r="I13" s="50" t="s">
        <v>71</v>
      </c>
      <c r="J13" s="50" t="s">
        <v>71</v>
      </c>
      <c r="K13" s="50" t="s">
        <v>71</v>
      </c>
      <c r="L13" s="50" t="s">
        <v>71</v>
      </c>
    </row>
    <row r="14" spans="1:12" ht="156">
      <c r="A14" s="50" t="s">
        <v>319</v>
      </c>
      <c r="B14" s="51">
        <v>26</v>
      </c>
      <c r="C14" s="51">
        <v>26</v>
      </c>
      <c r="D14" s="51">
        <v>0</v>
      </c>
      <c r="E14" s="50" t="s">
        <v>375</v>
      </c>
      <c r="F14" s="50" t="s">
        <v>376</v>
      </c>
      <c r="G14" s="50" t="s">
        <v>362</v>
      </c>
      <c r="H14" s="50" t="s">
        <v>377</v>
      </c>
      <c r="I14" s="50" t="s">
        <v>364</v>
      </c>
      <c r="J14" s="50" t="s">
        <v>378</v>
      </c>
      <c r="K14" s="50" t="s">
        <v>71</v>
      </c>
      <c r="L14" s="50" t="s">
        <v>71</v>
      </c>
    </row>
    <row r="15" spans="1:12" ht="24">
      <c r="A15" s="50" t="s">
        <v>366</v>
      </c>
      <c r="B15" s="51">
        <v>0</v>
      </c>
      <c r="C15" s="51">
        <v>0</v>
      </c>
      <c r="D15" s="51">
        <v>0</v>
      </c>
      <c r="E15" s="50" t="s">
        <v>71</v>
      </c>
      <c r="F15" s="50" t="s">
        <v>71</v>
      </c>
      <c r="G15" s="50" t="s">
        <v>367</v>
      </c>
      <c r="H15" s="50" t="s">
        <v>379</v>
      </c>
      <c r="I15" s="50" t="s">
        <v>71</v>
      </c>
      <c r="J15" s="50" t="s">
        <v>71</v>
      </c>
      <c r="K15" s="50" t="s">
        <v>71</v>
      </c>
      <c r="L15" s="50" t="s">
        <v>71</v>
      </c>
    </row>
    <row r="16" spans="1:12" ht="72">
      <c r="A16" s="50" t="s">
        <v>326</v>
      </c>
      <c r="B16" s="51">
        <v>2</v>
      </c>
      <c r="C16" s="51">
        <v>2</v>
      </c>
      <c r="D16" s="51">
        <v>0</v>
      </c>
      <c r="E16" s="50" t="s">
        <v>380</v>
      </c>
      <c r="F16" s="50" t="s">
        <v>381</v>
      </c>
      <c r="G16" s="50" t="s">
        <v>362</v>
      </c>
      <c r="H16" s="50" t="s">
        <v>382</v>
      </c>
      <c r="I16" s="50" t="s">
        <v>364</v>
      </c>
      <c r="J16" s="50" t="s">
        <v>383</v>
      </c>
      <c r="K16" s="50" t="s">
        <v>71</v>
      </c>
      <c r="L16" s="50" t="s">
        <v>71</v>
      </c>
    </row>
    <row r="17" spans="1:12" ht="24">
      <c r="A17" s="50" t="s">
        <v>366</v>
      </c>
      <c r="B17" s="51">
        <v>0</v>
      </c>
      <c r="C17" s="51">
        <v>0</v>
      </c>
      <c r="D17" s="51">
        <v>0</v>
      </c>
      <c r="E17" s="50" t="s">
        <v>71</v>
      </c>
      <c r="F17" s="50" t="s">
        <v>71</v>
      </c>
      <c r="G17" s="50" t="s">
        <v>367</v>
      </c>
      <c r="H17" s="50" t="s">
        <v>384</v>
      </c>
      <c r="I17" s="50" t="s">
        <v>71</v>
      </c>
      <c r="J17" s="50" t="s">
        <v>71</v>
      </c>
      <c r="K17" s="50" t="s">
        <v>71</v>
      </c>
      <c r="L17" s="50" t="s">
        <v>71</v>
      </c>
    </row>
    <row r="18" spans="1:12" ht="72">
      <c r="A18" s="50" t="s">
        <v>325</v>
      </c>
      <c r="B18" s="51">
        <v>2</v>
      </c>
      <c r="C18" s="51">
        <v>2</v>
      </c>
      <c r="D18" s="51">
        <v>0</v>
      </c>
      <c r="E18" s="50" t="s">
        <v>385</v>
      </c>
      <c r="F18" s="50" t="s">
        <v>386</v>
      </c>
      <c r="G18" s="50" t="s">
        <v>362</v>
      </c>
      <c r="H18" s="50" t="s">
        <v>387</v>
      </c>
      <c r="I18" s="50" t="s">
        <v>364</v>
      </c>
      <c r="J18" s="50" t="s">
        <v>388</v>
      </c>
      <c r="K18" s="50" t="s">
        <v>71</v>
      </c>
      <c r="L18" s="50" t="s">
        <v>71</v>
      </c>
    </row>
    <row r="19" spans="1:12" ht="36">
      <c r="A19" s="50" t="s">
        <v>366</v>
      </c>
      <c r="B19" s="51">
        <v>0</v>
      </c>
      <c r="C19" s="51">
        <v>0</v>
      </c>
      <c r="D19" s="51">
        <v>0</v>
      </c>
      <c r="E19" s="50" t="s">
        <v>71</v>
      </c>
      <c r="F19" s="50" t="s">
        <v>71</v>
      </c>
      <c r="G19" s="50" t="s">
        <v>367</v>
      </c>
      <c r="H19" s="50" t="s">
        <v>368</v>
      </c>
      <c r="I19" s="50" t="s">
        <v>71</v>
      </c>
      <c r="J19" s="50" t="s">
        <v>71</v>
      </c>
      <c r="K19" s="50" t="s">
        <v>71</v>
      </c>
      <c r="L19" s="50" t="s">
        <v>71</v>
      </c>
    </row>
    <row r="20" spans="1:12" ht="108">
      <c r="A20" s="50" t="s">
        <v>317</v>
      </c>
      <c r="B20" s="51">
        <v>2.01</v>
      </c>
      <c r="C20" s="51">
        <v>2.01</v>
      </c>
      <c r="D20" s="51">
        <v>0</v>
      </c>
      <c r="E20" s="50" t="s">
        <v>389</v>
      </c>
      <c r="F20" s="50" t="s">
        <v>390</v>
      </c>
      <c r="G20" s="50" t="s">
        <v>367</v>
      </c>
      <c r="H20" s="50" t="s">
        <v>391</v>
      </c>
      <c r="I20" s="50" t="s">
        <v>392</v>
      </c>
      <c r="J20" s="50" t="s">
        <v>393</v>
      </c>
      <c r="K20" s="50" t="s">
        <v>71</v>
      </c>
      <c r="L20" s="50" t="s">
        <v>71</v>
      </c>
    </row>
    <row r="21" spans="1:12" ht="24">
      <c r="A21" s="50" t="s">
        <v>366</v>
      </c>
      <c r="B21" s="51">
        <v>0</v>
      </c>
      <c r="C21" s="51">
        <v>0</v>
      </c>
      <c r="D21" s="51">
        <v>0</v>
      </c>
      <c r="E21" s="50" t="s">
        <v>71</v>
      </c>
      <c r="F21" s="50" t="s">
        <v>71</v>
      </c>
      <c r="G21" s="50" t="s">
        <v>71</v>
      </c>
      <c r="H21" s="50" t="s">
        <v>71</v>
      </c>
      <c r="I21" s="50" t="s">
        <v>364</v>
      </c>
      <c r="J21" s="50" t="s">
        <v>394</v>
      </c>
      <c r="K21" s="50" t="s">
        <v>71</v>
      </c>
      <c r="L21" s="50" t="s">
        <v>71</v>
      </c>
    </row>
    <row r="22" spans="1:12" ht="348">
      <c r="A22" s="50" t="s">
        <v>327</v>
      </c>
      <c r="B22" s="51">
        <v>48</v>
      </c>
      <c r="C22" s="51">
        <v>48</v>
      </c>
      <c r="D22" s="51">
        <v>0</v>
      </c>
      <c r="E22" s="50" t="s">
        <v>395</v>
      </c>
      <c r="F22" s="50" t="s">
        <v>396</v>
      </c>
      <c r="G22" s="50" t="s">
        <v>362</v>
      </c>
      <c r="H22" s="50" t="s">
        <v>397</v>
      </c>
      <c r="I22" s="50" t="s">
        <v>364</v>
      </c>
      <c r="J22" s="50" t="s">
        <v>398</v>
      </c>
      <c r="K22" s="50" t="s">
        <v>71</v>
      </c>
      <c r="L22" s="50" t="s">
        <v>71</v>
      </c>
    </row>
    <row r="23" spans="1:12" ht="36">
      <c r="A23" s="50" t="s">
        <v>366</v>
      </c>
      <c r="B23" s="51">
        <v>0</v>
      </c>
      <c r="C23" s="51">
        <v>0</v>
      </c>
      <c r="D23" s="51">
        <v>0</v>
      </c>
      <c r="E23" s="50" t="s">
        <v>71</v>
      </c>
      <c r="F23" s="50" t="s">
        <v>71</v>
      </c>
      <c r="G23" s="50" t="s">
        <v>367</v>
      </c>
      <c r="H23" s="50" t="s">
        <v>368</v>
      </c>
      <c r="I23" s="50" t="s">
        <v>71</v>
      </c>
      <c r="J23" s="50" t="s">
        <v>71</v>
      </c>
      <c r="K23" s="50" t="s">
        <v>71</v>
      </c>
      <c r="L23" s="50" t="s">
        <v>71</v>
      </c>
    </row>
    <row r="24" spans="1:12" ht="72">
      <c r="A24" s="50" t="s">
        <v>323</v>
      </c>
      <c r="B24" s="51">
        <v>6</v>
      </c>
      <c r="C24" s="51">
        <v>6</v>
      </c>
      <c r="D24" s="51">
        <v>0</v>
      </c>
      <c r="E24" s="50" t="s">
        <v>399</v>
      </c>
      <c r="F24" s="50" t="s">
        <v>400</v>
      </c>
      <c r="G24" s="50" t="s">
        <v>362</v>
      </c>
      <c r="H24" s="50" t="s">
        <v>401</v>
      </c>
      <c r="I24" s="50" t="s">
        <v>364</v>
      </c>
      <c r="J24" s="50" t="s">
        <v>402</v>
      </c>
      <c r="K24" s="50" t="s">
        <v>71</v>
      </c>
      <c r="L24" s="50" t="s">
        <v>71</v>
      </c>
    </row>
    <row r="25" spans="1:12" ht="36">
      <c r="A25" s="50" t="s">
        <v>366</v>
      </c>
      <c r="B25" s="51">
        <v>0</v>
      </c>
      <c r="C25" s="51">
        <v>0</v>
      </c>
      <c r="D25" s="51">
        <v>0</v>
      </c>
      <c r="E25" s="50" t="s">
        <v>71</v>
      </c>
      <c r="F25" s="50" t="s">
        <v>71</v>
      </c>
      <c r="G25" s="50" t="s">
        <v>367</v>
      </c>
      <c r="H25" s="50" t="s">
        <v>403</v>
      </c>
      <c r="I25" s="50" t="s">
        <v>71</v>
      </c>
      <c r="J25" s="50" t="s">
        <v>71</v>
      </c>
      <c r="K25" s="50" t="s">
        <v>71</v>
      </c>
      <c r="L25" s="50" t="s">
        <v>71</v>
      </c>
    </row>
    <row r="26" spans="1:12" ht="144">
      <c r="A26" s="50" t="s">
        <v>318</v>
      </c>
      <c r="B26" s="51">
        <v>8</v>
      </c>
      <c r="C26" s="51">
        <v>8</v>
      </c>
      <c r="D26" s="51">
        <v>0</v>
      </c>
      <c r="E26" s="50" t="s">
        <v>404</v>
      </c>
      <c r="F26" s="50" t="s">
        <v>405</v>
      </c>
      <c r="G26" s="50" t="s">
        <v>367</v>
      </c>
      <c r="H26" s="50" t="s">
        <v>406</v>
      </c>
      <c r="I26" s="50" t="s">
        <v>364</v>
      </c>
      <c r="J26" s="50" t="s">
        <v>407</v>
      </c>
      <c r="K26" s="50" t="s">
        <v>71</v>
      </c>
      <c r="L26" s="50" t="s">
        <v>71</v>
      </c>
    </row>
    <row r="27" spans="1:12" ht="72">
      <c r="A27" s="50" t="s">
        <v>366</v>
      </c>
      <c r="B27" s="51">
        <v>0</v>
      </c>
      <c r="C27" s="51">
        <v>0</v>
      </c>
      <c r="D27" s="51">
        <v>0</v>
      </c>
      <c r="E27" s="50" t="s">
        <v>71</v>
      </c>
      <c r="F27" s="50" t="s">
        <v>71</v>
      </c>
      <c r="G27" s="50" t="s">
        <v>408</v>
      </c>
      <c r="H27" s="50" t="s">
        <v>409</v>
      </c>
      <c r="I27" s="50" t="s">
        <v>71</v>
      </c>
      <c r="J27" s="50" t="s">
        <v>71</v>
      </c>
      <c r="K27" s="50" t="s">
        <v>71</v>
      </c>
      <c r="L27" s="50" t="s">
        <v>71</v>
      </c>
    </row>
    <row r="28" spans="1:12" ht="168">
      <c r="A28" s="50" t="s">
        <v>321</v>
      </c>
      <c r="B28" s="51">
        <v>5.5</v>
      </c>
      <c r="C28" s="51">
        <v>5.5</v>
      </c>
      <c r="D28" s="51">
        <v>0</v>
      </c>
      <c r="E28" s="50" t="s">
        <v>410</v>
      </c>
      <c r="F28" s="50" t="s">
        <v>411</v>
      </c>
      <c r="G28" s="50" t="s">
        <v>362</v>
      </c>
      <c r="H28" s="50" t="s">
        <v>412</v>
      </c>
      <c r="I28" s="50" t="s">
        <v>364</v>
      </c>
      <c r="J28" s="50" t="s">
        <v>413</v>
      </c>
      <c r="K28" s="50" t="s">
        <v>71</v>
      </c>
      <c r="L28" s="50" t="s">
        <v>71</v>
      </c>
    </row>
    <row r="29" spans="1:12" ht="36">
      <c r="A29" s="50" t="s">
        <v>366</v>
      </c>
      <c r="B29" s="51">
        <v>0</v>
      </c>
      <c r="C29" s="51">
        <v>0</v>
      </c>
      <c r="D29" s="51">
        <v>0</v>
      </c>
      <c r="E29" s="50" t="s">
        <v>71</v>
      </c>
      <c r="F29" s="50" t="s">
        <v>71</v>
      </c>
      <c r="G29" s="50" t="s">
        <v>367</v>
      </c>
      <c r="H29" s="50" t="s">
        <v>414</v>
      </c>
      <c r="I29" s="50" t="s">
        <v>71</v>
      </c>
      <c r="J29" s="50" t="s">
        <v>71</v>
      </c>
      <c r="K29" s="50" t="s">
        <v>71</v>
      </c>
      <c r="L29" s="50" t="s">
        <v>71</v>
      </c>
    </row>
    <row r="30" spans="1:12" ht="84">
      <c r="A30" s="50" t="s">
        <v>322</v>
      </c>
      <c r="B30" s="51">
        <v>5</v>
      </c>
      <c r="C30" s="51">
        <v>5</v>
      </c>
      <c r="D30" s="51">
        <v>0</v>
      </c>
      <c r="E30" s="50" t="s">
        <v>415</v>
      </c>
      <c r="F30" s="50" t="s">
        <v>416</v>
      </c>
      <c r="G30" s="50" t="s">
        <v>367</v>
      </c>
      <c r="H30" s="50" t="s">
        <v>368</v>
      </c>
      <c r="I30" s="50" t="s">
        <v>364</v>
      </c>
      <c r="J30" s="50" t="s">
        <v>417</v>
      </c>
      <c r="K30" s="50" t="s">
        <v>71</v>
      </c>
      <c r="L30" s="50" t="s">
        <v>71</v>
      </c>
    </row>
    <row r="31" spans="1:12" ht="24">
      <c r="A31" s="50" t="s">
        <v>366</v>
      </c>
      <c r="B31" s="51">
        <v>0</v>
      </c>
      <c r="C31" s="51">
        <v>0</v>
      </c>
      <c r="D31" s="51">
        <v>0</v>
      </c>
      <c r="E31" s="50" t="s">
        <v>71</v>
      </c>
      <c r="F31" s="50" t="s">
        <v>71</v>
      </c>
      <c r="G31" s="50" t="s">
        <v>418</v>
      </c>
      <c r="H31" s="50" t="s">
        <v>419</v>
      </c>
      <c r="I31" s="50" t="s">
        <v>71</v>
      </c>
      <c r="J31" s="50" t="s">
        <v>71</v>
      </c>
      <c r="K31" s="50" t="s">
        <v>71</v>
      </c>
      <c r="L31" s="50"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9"/>
  <sheetViews>
    <sheetView showGridLines="0" showZeros="0" tabSelected="1" workbookViewId="0" topLeftCell="A1">
      <selection activeCell="K16" sqref="K16"/>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420</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421</v>
      </c>
      <c r="B5" s="8"/>
      <c r="C5" s="9"/>
      <c r="D5" s="10" t="s">
        <v>72</v>
      </c>
      <c r="E5" s="11"/>
      <c r="F5" s="11"/>
      <c r="G5" s="11"/>
      <c r="H5" s="12"/>
    </row>
    <row r="6" spans="1:8" s="2" customFormat="1" ht="27" customHeight="1">
      <c r="A6" s="13" t="s">
        <v>422</v>
      </c>
      <c r="B6" s="14" t="s">
        <v>423</v>
      </c>
      <c r="C6" s="15"/>
      <c r="D6" s="14" t="s">
        <v>424</v>
      </c>
      <c r="E6" s="15"/>
      <c r="F6" s="7" t="s">
        <v>425</v>
      </c>
      <c r="G6" s="8"/>
      <c r="H6" s="9"/>
    </row>
    <row r="7" spans="1:8" s="2" customFormat="1" ht="27" customHeight="1">
      <c r="A7" s="13"/>
      <c r="B7" s="16"/>
      <c r="C7" s="17"/>
      <c r="D7" s="16"/>
      <c r="E7" s="17"/>
      <c r="F7" s="13" t="s">
        <v>426</v>
      </c>
      <c r="G7" s="13" t="s">
        <v>351</v>
      </c>
      <c r="H7" s="13" t="s">
        <v>352</v>
      </c>
    </row>
    <row r="8" spans="1:8" s="2" customFormat="1" ht="27" customHeight="1">
      <c r="A8" s="13"/>
      <c r="B8" s="18" t="s">
        <v>427</v>
      </c>
      <c r="C8" s="19"/>
      <c r="D8" s="20" t="s">
        <v>428</v>
      </c>
      <c r="E8" s="21"/>
      <c r="F8" s="22">
        <v>10</v>
      </c>
      <c r="G8" s="22">
        <v>10</v>
      </c>
      <c r="H8" s="22">
        <v>0</v>
      </c>
    </row>
    <row r="9" spans="1:8" s="2" customFormat="1" ht="27" customHeight="1">
      <c r="A9" s="13"/>
      <c r="B9" s="18" t="s">
        <v>429</v>
      </c>
      <c r="C9" s="19"/>
      <c r="D9" s="20" t="s">
        <v>430</v>
      </c>
      <c r="E9" s="21"/>
      <c r="F9" s="22">
        <v>8</v>
      </c>
      <c r="G9" s="22">
        <v>8</v>
      </c>
      <c r="H9" s="22">
        <v>0</v>
      </c>
    </row>
    <row r="10" spans="1:8" s="2" customFormat="1" ht="27" customHeight="1">
      <c r="A10" s="13"/>
      <c r="B10" s="10" t="s">
        <v>431</v>
      </c>
      <c r="C10" s="12"/>
      <c r="D10" s="20" t="s">
        <v>432</v>
      </c>
      <c r="E10" s="21"/>
      <c r="F10" s="22">
        <v>26</v>
      </c>
      <c r="G10" s="22">
        <v>26</v>
      </c>
      <c r="H10" s="22">
        <v>0</v>
      </c>
    </row>
    <row r="11" spans="1:8" s="2" customFormat="1" ht="27" customHeight="1">
      <c r="A11" s="13"/>
      <c r="B11" s="18" t="s">
        <v>433</v>
      </c>
      <c r="C11" s="19"/>
      <c r="D11" s="20" t="s">
        <v>434</v>
      </c>
      <c r="E11" s="21"/>
      <c r="F11" s="22">
        <v>2</v>
      </c>
      <c r="G11" s="22">
        <v>2</v>
      </c>
      <c r="H11" s="22">
        <v>0</v>
      </c>
    </row>
    <row r="12" spans="1:8" s="2" customFormat="1" ht="27" customHeight="1">
      <c r="A12" s="13"/>
      <c r="B12" s="18" t="s">
        <v>435</v>
      </c>
      <c r="C12" s="19"/>
      <c r="D12" s="23" t="s">
        <v>436</v>
      </c>
      <c r="E12" s="24"/>
      <c r="F12" s="25">
        <v>2</v>
      </c>
      <c r="G12" s="25">
        <v>2</v>
      </c>
      <c r="H12" s="25"/>
    </row>
    <row r="13" spans="1:8" s="2" customFormat="1" ht="27" customHeight="1">
      <c r="A13" s="7"/>
      <c r="B13" s="26" t="s">
        <v>437</v>
      </c>
      <c r="C13" s="26"/>
      <c r="D13" s="27" t="s">
        <v>438</v>
      </c>
      <c r="E13" s="27"/>
      <c r="F13" s="26">
        <v>5.5</v>
      </c>
      <c r="G13" s="26">
        <v>5.5</v>
      </c>
      <c r="H13" s="26"/>
    </row>
    <row r="14" spans="1:8" s="2" customFormat="1" ht="27" customHeight="1">
      <c r="A14" s="7"/>
      <c r="B14" s="26" t="s">
        <v>439</v>
      </c>
      <c r="C14" s="26"/>
      <c r="D14" s="27" t="s">
        <v>440</v>
      </c>
      <c r="E14" s="27"/>
      <c r="F14" s="26">
        <v>48</v>
      </c>
      <c r="G14" s="26">
        <v>48</v>
      </c>
      <c r="H14" s="26"/>
    </row>
    <row r="15" spans="1:8" s="2" customFormat="1" ht="27" customHeight="1">
      <c r="A15" s="7"/>
      <c r="B15" s="26" t="s">
        <v>441</v>
      </c>
      <c r="C15" s="26"/>
      <c r="D15" s="26" t="s">
        <v>442</v>
      </c>
      <c r="E15" s="26"/>
      <c r="F15" s="26">
        <v>6</v>
      </c>
      <c r="G15" s="26">
        <v>6</v>
      </c>
      <c r="H15" s="26"/>
    </row>
    <row r="16" spans="1:8" s="2" customFormat="1" ht="27" customHeight="1">
      <c r="A16" s="7"/>
      <c r="B16" s="28" t="s">
        <v>443</v>
      </c>
      <c r="C16" s="29"/>
      <c r="D16" s="28" t="s">
        <v>444</v>
      </c>
      <c r="E16" s="29"/>
      <c r="F16" s="26">
        <v>5</v>
      </c>
      <c r="G16" s="26">
        <v>5</v>
      </c>
      <c r="H16" s="26"/>
    </row>
    <row r="17" spans="1:8" s="2" customFormat="1" ht="27" customHeight="1">
      <c r="A17" s="7"/>
      <c r="B17" s="28" t="s">
        <v>445</v>
      </c>
      <c r="C17" s="30"/>
      <c r="D17" s="28" t="s">
        <v>446</v>
      </c>
      <c r="E17" s="30"/>
      <c r="F17" s="26">
        <v>46</v>
      </c>
      <c r="G17" s="26">
        <v>46</v>
      </c>
      <c r="H17" s="26"/>
    </row>
    <row r="18" spans="1:8" s="2" customFormat="1" ht="27" customHeight="1">
      <c r="A18" s="7"/>
      <c r="B18" s="28" t="s">
        <v>231</v>
      </c>
      <c r="C18" s="29"/>
      <c r="D18" s="28" t="s">
        <v>447</v>
      </c>
      <c r="E18" s="29"/>
      <c r="F18" s="26">
        <v>2.01</v>
      </c>
      <c r="G18" s="26">
        <v>2.01</v>
      </c>
      <c r="H18" s="26"/>
    </row>
    <row r="19" spans="1:8" s="2" customFormat="1" ht="86.25" customHeight="1">
      <c r="A19" s="13"/>
      <c r="B19" s="16" t="s">
        <v>448</v>
      </c>
      <c r="C19" s="31"/>
      <c r="D19" s="31"/>
      <c r="E19" s="17"/>
      <c r="F19" s="32">
        <f aca="true" t="shared" si="0" ref="F19:H19">SUM(F8:F18)</f>
        <v>160.51</v>
      </c>
      <c r="G19" s="32">
        <f t="shared" si="0"/>
        <v>160.51</v>
      </c>
      <c r="H19" s="32">
        <f t="shared" si="0"/>
        <v>0</v>
      </c>
    </row>
    <row r="20" spans="1:8" s="3" customFormat="1" ht="27" customHeight="1">
      <c r="A20" s="33" t="s">
        <v>449</v>
      </c>
      <c r="B20" s="20" t="s">
        <v>450</v>
      </c>
      <c r="C20" s="34"/>
      <c r="D20" s="34"/>
      <c r="E20" s="34"/>
      <c r="F20" s="34"/>
      <c r="G20" s="34"/>
      <c r="H20" s="21"/>
    </row>
    <row r="21" spans="1:8" s="3" customFormat="1" ht="27" customHeight="1">
      <c r="A21" s="35" t="s">
        <v>451</v>
      </c>
      <c r="B21" s="36" t="s">
        <v>452</v>
      </c>
      <c r="C21" s="36" t="s">
        <v>453</v>
      </c>
      <c r="D21" s="37" t="s">
        <v>454</v>
      </c>
      <c r="E21" s="36" t="s">
        <v>356</v>
      </c>
      <c r="F21" s="36"/>
      <c r="G21" s="36" t="s">
        <v>357</v>
      </c>
      <c r="H21" s="36"/>
    </row>
    <row r="22" spans="1:8" s="3" customFormat="1" ht="27" customHeight="1">
      <c r="A22" s="35"/>
      <c r="B22" s="36" t="s">
        <v>455</v>
      </c>
      <c r="C22" s="38" t="s">
        <v>456</v>
      </c>
      <c r="D22" s="37">
        <v>1</v>
      </c>
      <c r="E22" s="39" t="s">
        <v>457</v>
      </c>
      <c r="F22" s="39"/>
      <c r="G22" s="40">
        <v>100</v>
      </c>
      <c r="H22" s="40"/>
    </row>
    <row r="23" spans="1:8" s="3" customFormat="1" ht="27" customHeight="1">
      <c r="A23" s="35"/>
      <c r="B23" s="36"/>
      <c r="C23" s="41"/>
      <c r="D23" s="37">
        <v>2</v>
      </c>
      <c r="E23" s="39" t="s">
        <v>458</v>
      </c>
      <c r="F23" s="39"/>
      <c r="G23" s="40"/>
      <c r="H23" s="40"/>
    </row>
    <row r="24" spans="1:8" s="3" customFormat="1" ht="27" customHeight="1">
      <c r="A24" s="35"/>
      <c r="B24" s="36"/>
      <c r="C24" s="41"/>
      <c r="D24" s="37">
        <v>3</v>
      </c>
      <c r="E24" s="39" t="s">
        <v>459</v>
      </c>
      <c r="F24" s="39"/>
      <c r="G24" s="40"/>
      <c r="H24" s="40"/>
    </row>
    <row r="25" spans="1:8" s="3" customFormat="1" ht="27" customHeight="1">
      <c r="A25" s="35"/>
      <c r="B25" s="36"/>
      <c r="C25" s="41"/>
      <c r="D25" s="37">
        <v>4</v>
      </c>
      <c r="E25" s="39"/>
      <c r="F25" s="39"/>
      <c r="G25" s="40"/>
      <c r="H25" s="40"/>
    </row>
    <row r="26" spans="1:8" s="3" customFormat="1" ht="27" customHeight="1">
      <c r="A26" s="35"/>
      <c r="B26" s="36"/>
      <c r="C26" s="41"/>
      <c r="D26" s="37">
        <v>5</v>
      </c>
      <c r="E26" s="39"/>
      <c r="F26" s="39"/>
      <c r="G26" s="40"/>
      <c r="H26" s="40"/>
    </row>
    <row r="27" spans="1:8" s="3" customFormat="1" ht="27" customHeight="1">
      <c r="A27" s="35"/>
      <c r="B27" s="36"/>
      <c r="C27" s="41"/>
      <c r="D27" s="37">
        <v>6</v>
      </c>
      <c r="E27" s="39"/>
      <c r="F27" s="39"/>
      <c r="G27" s="40"/>
      <c r="H27" s="40"/>
    </row>
    <row r="28" spans="1:8" s="3" customFormat="1" ht="27" customHeight="1">
      <c r="A28" s="35"/>
      <c r="B28" s="36"/>
      <c r="C28" s="41"/>
      <c r="D28" s="37">
        <v>7</v>
      </c>
      <c r="E28" s="39"/>
      <c r="F28" s="39"/>
      <c r="G28" s="40"/>
      <c r="H28" s="40"/>
    </row>
    <row r="29" spans="1:8" s="3" customFormat="1" ht="27" customHeight="1">
      <c r="A29" s="35"/>
      <c r="B29" s="36"/>
      <c r="C29" s="41"/>
      <c r="D29" s="37">
        <v>8</v>
      </c>
      <c r="E29" s="39"/>
      <c r="F29" s="39"/>
      <c r="G29" s="40"/>
      <c r="H29" s="40"/>
    </row>
    <row r="30" spans="1:8" s="3" customFormat="1" ht="27" customHeight="1">
      <c r="A30" s="35"/>
      <c r="B30" s="36"/>
      <c r="C30" s="42" t="s">
        <v>460</v>
      </c>
      <c r="D30" s="37">
        <v>9</v>
      </c>
      <c r="E30" s="39" t="s">
        <v>461</v>
      </c>
      <c r="F30" s="39"/>
      <c r="G30" s="40">
        <v>100</v>
      </c>
      <c r="H30" s="40"/>
    </row>
    <row r="31" spans="1:8" s="3" customFormat="1" ht="27" customHeight="1">
      <c r="A31" s="35"/>
      <c r="B31" s="36"/>
      <c r="C31" s="42"/>
      <c r="D31" s="37">
        <v>10</v>
      </c>
      <c r="E31" s="39"/>
      <c r="F31" s="39"/>
      <c r="G31" s="40"/>
      <c r="H31" s="40"/>
    </row>
    <row r="32" spans="1:8" s="3" customFormat="1" ht="27" customHeight="1">
      <c r="A32" s="35"/>
      <c r="B32" s="36"/>
      <c r="C32" s="42"/>
      <c r="D32" s="37">
        <v>11</v>
      </c>
      <c r="E32" s="39"/>
      <c r="F32" s="39"/>
      <c r="G32" s="40"/>
      <c r="H32" s="40"/>
    </row>
    <row r="33" spans="1:8" s="3" customFormat="1" ht="27" customHeight="1">
      <c r="A33" s="35"/>
      <c r="B33" s="36"/>
      <c r="C33" s="42"/>
      <c r="D33" s="37">
        <v>12</v>
      </c>
      <c r="E33" s="39"/>
      <c r="F33" s="39"/>
      <c r="G33" s="40"/>
      <c r="H33" s="40"/>
    </row>
    <row r="34" spans="1:8" s="3" customFormat="1" ht="27" customHeight="1">
      <c r="A34" s="35"/>
      <c r="B34" s="36"/>
      <c r="C34" s="42"/>
      <c r="D34" s="37">
        <v>13</v>
      </c>
      <c r="E34" s="39"/>
      <c r="F34" s="39"/>
      <c r="G34" s="40"/>
      <c r="H34" s="40"/>
    </row>
    <row r="35" spans="1:8" s="3" customFormat="1" ht="27" customHeight="1">
      <c r="A35" s="35"/>
      <c r="B35" s="36"/>
      <c r="C35" s="42" t="s">
        <v>462</v>
      </c>
      <c r="D35" s="37">
        <v>14</v>
      </c>
      <c r="E35" s="39" t="s">
        <v>463</v>
      </c>
      <c r="F35" s="39"/>
      <c r="G35" s="40">
        <v>100</v>
      </c>
      <c r="H35" s="40"/>
    </row>
    <row r="36" spans="1:8" s="3" customFormat="1" ht="27" customHeight="1">
      <c r="A36" s="35"/>
      <c r="B36" s="36"/>
      <c r="C36" s="42"/>
      <c r="D36" s="37">
        <v>15</v>
      </c>
      <c r="E36" s="39" t="s">
        <v>464</v>
      </c>
      <c r="F36" s="39"/>
      <c r="G36" s="40"/>
      <c r="H36" s="40"/>
    </row>
    <row r="37" spans="1:8" s="3" customFormat="1" ht="27" customHeight="1">
      <c r="A37" s="35"/>
      <c r="B37" s="36"/>
      <c r="C37" s="42"/>
      <c r="D37" s="37">
        <v>16</v>
      </c>
      <c r="E37" s="39"/>
      <c r="F37" s="39"/>
      <c r="G37" s="43"/>
      <c r="H37" s="44"/>
    </row>
    <row r="38" spans="1:8" s="3" customFormat="1" ht="27" customHeight="1">
      <c r="A38" s="35"/>
      <c r="B38" s="36"/>
      <c r="C38" s="42"/>
      <c r="D38" s="37">
        <v>17</v>
      </c>
      <c r="E38" s="39"/>
      <c r="F38" s="39"/>
      <c r="G38" s="43"/>
      <c r="H38" s="44"/>
    </row>
    <row r="39" spans="1:8" s="3" customFormat="1" ht="27" customHeight="1">
      <c r="A39" s="35"/>
      <c r="B39" s="36"/>
      <c r="C39" s="42"/>
      <c r="D39" s="37">
        <v>18</v>
      </c>
      <c r="E39" s="39"/>
      <c r="F39" s="39"/>
      <c r="G39" s="40"/>
      <c r="H39" s="40"/>
    </row>
    <row r="40" spans="1:8" s="3" customFormat="1" ht="27" customHeight="1">
      <c r="A40" s="35"/>
      <c r="B40" s="36"/>
      <c r="C40" s="42" t="s">
        <v>465</v>
      </c>
      <c r="D40" s="37">
        <v>19</v>
      </c>
      <c r="E40" s="39"/>
      <c r="F40" s="39"/>
      <c r="G40" s="40"/>
      <c r="H40" s="40"/>
    </row>
    <row r="41" spans="1:8" s="3" customFormat="1" ht="27" customHeight="1">
      <c r="A41" s="35"/>
      <c r="B41" s="36"/>
      <c r="C41" s="42"/>
      <c r="D41" s="37">
        <v>20</v>
      </c>
      <c r="E41" s="39"/>
      <c r="F41" s="39"/>
      <c r="G41" s="43"/>
      <c r="H41" s="44"/>
    </row>
    <row r="42" spans="1:8" s="3" customFormat="1" ht="27" customHeight="1">
      <c r="A42" s="35"/>
      <c r="B42" s="36"/>
      <c r="C42" s="42"/>
      <c r="D42" s="37">
        <v>21</v>
      </c>
      <c r="E42" s="39"/>
      <c r="F42" s="39"/>
      <c r="G42" s="43"/>
      <c r="H42" s="44"/>
    </row>
    <row r="43" spans="1:8" s="3" customFormat="1" ht="27" customHeight="1">
      <c r="A43" s="35"/>
      <c r="B43" s="36"/>
      <c r="C43" s="42"/>
      <c r="D43" s="37">
        <v>22</v>
      </c>
      <c r="E43" s="39"/>
      <c r="F43" s="39"/>
      <c r="G43" s="40"/>
      <c r="H43" s="40"/>
    </row>
    <row r="44" spans="1:8" s="3" customFormat="1" ht="27" customHeight="1">
      <c r="A44" s="35"/>
      <c r="B44" s="36"/>
      <c r="C44" s="42"/>
      <c r="D44" s="37">
        <v>23</v>
      </c>
      <c r="E44" s="39"/>
      <c r="F44" s="39"/>
      <c r="G44" s="40"/>
      <c r="H44" s="40"/>
    </row>
    <row r="45" spans="1:8" s="3" customFormat="1" ht="27" customHeight="1">
      <c r="A45" s="35"/>
      <c r="B45" s="36" t="s">
        <v>466</v>
      </c>
      <c r="C45" s="42" t="s">
        <v>467</v>
      </c>
      <c r="D45" s="37">
        <v>1</v>
      </c>
      <c r="E45" s="39"/>
      <c r="F45" s="39"/>
      <c r="G45" s="40"/>
      <c r="H45" s="40"/>
    </row>
    <row r="46" spans="1:8" s="3" customFormat="1" ht="27" customHeight="1">
      <c r="A46" s="35"/>
      <c r="B46" s="36"/>
      <c r="C46" s="42"/>
      <c r="D46" s="37">
        <v>2</v>
      </c>
      <c r="E46" s="39"/>
      <c r="F46" s="39"/>
      <c r="G46" s="43"/>
      <c r="H46" s="44"/>
    </row>
    <row r="47" spans="1:8" s="3" customFormat="1" ht="27" customHeight="1">
      <c r="A47" s="35"/>
      <c r="B47" s="36"/>
      <c r="C47" s="42"/>
      <c r="D47" s="37">
        <v>3</v>
      </c>
      <c r="E47" s="39"/>
      <c r="F47" s="39"/>
      <c r="G47" s="43"/>
      <c r="H47" s="44"/>
    </row>
    <row r="48" spans="1:8" s="3" customFormat="1" ht="27" customHeight="1">
      <c r="A48" s="35"/>
      <c r="B48" s="36"/>
      <c r="C48" s="42"/>
      <c r="D48" s="37">
        <v>4</v>
      </c>
      <c r="E48" s="39"/>
      <c r="F48" s="39"/>
      <c r="G48" s="40"/>
      <c r="H48" s="40"/>
    </row>
    <row r="49" spans="1:8" s="3" customFormat="1" ht="27" customHeight="1">
      <c r="A49" s="35"/>
      <c r="B49" s="36"/>
      <c r="C49" s="42"/>
      <c r="D49" s="37">
        <v>5</v>
      </c>
      <c r="E49" s="39"/>
      <c r="F49" s="39"/>
      <c r="G49" s="40"/>
      <c r="H49" s="40"/>
    </row>
    <row r="50" spans="1:8" s="3" customFormat="1" ht="27" customHeight="1">
      <c r="A50" s="35"/>
      <c r="B50" s="36"/>
      <c r="C50" s="42" t="s">
        <v>468</v>
      </c>
      <c r="D50" s="37">
        <v>6</v>
      </c>
      <c r="E50" s="39" t="s">
        <v>469</v>
      </c>
      <c r="F50" s="39"/>
      <c r="G50" s="40">
        <v>100</v>
      </c>
      <c r="H50" s="40"/>
    </row>
    <row r="51" spans="1:8" s="3" customFormat="1" ht="27" customHeight="1">
      <c r="A51" s="35"/>
      <c r="B51" s="36"/>
      <c r="C51" s="42"/>
      <c r="D51" s="37">
        <v>7</v>
      </c>
      <c r="E51" s="39"/>
      <c r="F51" s="39"/>
      <c r="G51" s="40"/>
      <c r="H51" s="40"/>
    </row>
    <row r="52" spans="1:8" s="3" customFormat="1" ht="27" customHeight="1">
      <c r="A52" s="35"/>
      <c r="B52" s="36"/>
      <c r="C52" s="42"/>
      <c r="D52" s="37">
        <v>8</v>
      </c>
      <c r="E52" s="39"/>
      <c r="F52" s="39"/>
      <c r="G52" s="40"/>
      <c r="H52" s="40"/>
    </row>
    <row r="53" spans="1:8" s="3" customFormat="1" ht="27" customHeight="1">
      <c r="A53" s="35"/>
      <c r="B53" s="36"/>
      <c r="C53" s="42"/>
      <c r="D53" s="37">
        <v>9</v>
      </c>
      <c r="E53" s="39"/>
      <c r="F53" s="39"/>
      <c r="G53" s="40"/>
      <c r="H53" s="40"/>
    </row>
    <row r="54" spans="1:8" s="3" customFormat="1" ht="27" customHeight="1">
      <c r="A54" s="35"/>
      <c r="B54" s="36"/>
      <c r="C54" s="42"/>
      <c r="D54" s="37">
        <v>10</v>
      </c>
      <c r="E54" s="39"/>
      <c r="F54" s="39"/>
      <c r="G54" s="40"/>
      <c r="H54" s="40"/>
    </row>
    <row r="55" spans="1:8" s="3" customFormat="1" ht="27" customHeight="1">
      <c r="A55" s="35"/>
      <c r="B55" s="36"/>
      <c r="C55" s="42" t="s">
        <v>470</v>
      </c>
      <c r="D55" s="37">
        <v>11</v>
      </c>
      <c r="E55" s="39"/>
      <c r="F55" s="39"/>
      <c r="G55" s="40"/>
      <c r="H55" s="40"/>
    </row>
    <row r="56" spans="1:8" s="3" customFormat="1" ht="27" customHeight="1">
      <c r="A56" s="35"/>
      <c r="B56" s="36"/>
      <c r="C56" s="42"/>
      <c r="D56" s="37">
        <v>12</v>
      </c>
      <c r="E56" s="39"/>
      <c r="F56" s="39"/>
      <c r="G56" s="43"/>
      <c r="H56" s="44"/>
    </row>
    <row r="57" spans="1:8" s="3" customFormat="1" ht="27" customHeight="1">
      <c r="A57" s="35"/>
      <c r="B57" s="36"/>
      <c r="C57" s="42"/>
      <c r="D57" s="37">
        <v>13</v>
      </c>
      <c r="E57" s="39"/>
      <c r="F57" s="39"/>
      <c r="G57" s="43"/>
      <c r="H57" s="44"/>
    </row>
    <row r="58" spans="1:8" s="3" customFormat="1" ht="27" customHeight="1">
      <c r="A58" s="35"/>
      <c r="B58" s="36"/>
      <c r="C58" s="42"/>
      <c r="D58" s="37">
        <v>14</v>
      </c>
      <c r="E58" s="39"/>
      <c r="F58" s="39"/>
      <c r="G58" s="40"/>
      <c r="H58" s="40"/>
    </row>
    <row r="59" spans="1:8" s="3" customFormat="1" ht="27" customHeight="1">
      <c r="A59" s="35"/>
      <c r="B59" s="36"/>
      <c r="C59" s="42"/>
      <c r="D59" s="37">
        <v>15</v>
      </c>
      <c r="E59" s="39"/>
      <c r="F59" s="39"/>
      <c r="G59" s="40"/>
      <c r="H59" s="40"/>
    </row>
    <row r="60" spans="1:8" s="3" customFormat="1" ht="27" customHeight="1">
      <c r="A60" s="35"/>
      <c r="B60" s="36"/>
      <c r="C60" s="42" t="s">
        <v>471</v>
      </c>
      <c r="D60" s="37">
        <v>16</v>
      </c>
      <c r="E60" s="39"/>
      <c r="F60" s="39"/>
      <c r="G60" s="40"/>
      <c r="H60" s="40"/>
    </row>
    <row r="61" spans="1:8" s="3" customFormat="1" ht="27" customHeight="1">
      <c r="A61" s="35"/>
      <c r="B61" s="36"/>
      <c r="C61" s="42"/>
      <c r="D61" s="37">
        <v>17</v>
      </c>
      <c r="E61" s="39"/>
      <c r="F61" s="39"/>
      <c r="G61" s="40"/>
      <c r="H61" s="40"/>
    </row>
    <row r="62" spans="1:8" s="3" customFormat="1" ht="27" customHeight="1">
      <c r="A62" s="35"/>
      <c r="B62" s="36"/>
      <c r="C62" s="42"/>
      <c r="D62" s="37">
        <v>18</v>
      </c>
      <c r="E62" s="39"/>
      <c r="F62" s="39"/>
      <c r="G62" s="40"/>
      <c r="H62" s="40"/>
    </row>
    <row r="63" spans="1:8" s="3" customFormat="1" ht="27" customHeight="1">
      <c r="A63" s="35"/>
      <c r="B63" s="36"/>
      <c r="C63" s="42"/>
      <c r="D63" s="37">
        <v>19</v>
      </c>
      <c r="E63" s="39"/>
      <c r="F63" s="39"/>
      <c r="G63" s="40"/>
      <c r="H63" s="40"/>
    </row>
    <row r="64" spans="1:8" s="3" customFormat="1" ht="27" customHeight="1">
      <c r="A64" s="35"/>
      <c r="B64" s="36"/>
      <c r="C64" s="42"/>
      <c r="D64" s="37">
        <v>20</v>
      </c>
      <c r="E64" s="39"/>
      <c r="F64" s="39"/>
      <c r="G64" s="40"/>
      <c r="H64" s="40"/>
    </row>
    <row r="65" spans="1:8" s="3" customFormat="1" ht="27" customHeight="1">
      <c r="A65" s="35"/>
      <c r="B65" s="36"/>
      <c r="C65" s="42" t="s">
        <v>355</v>
      </c>
      <c r="D65" s="37">
        <v>21</v>
      </c>
      <c r="E65" s="39"/>
      <c r="F65" s="39"/>
      <c r="G65" s="43"/>
      <c r="H65" s="44"/>
    </row>
    <row r="66" spans="1:8" s="3" customFormat="1" ht="27" customHeight="1">
      <c r="A66" s="35"/>
      <c r="B66" s="36"/>
      <c r="C66" s="42"/>
      <c r="D66" s="37">
        <v>22</v>
      </c>
      <c r="E66" s="39"/>
      <c r="F66" s="39"/>
      <c r="G66" s="43"/>
      <c r="H66" s="44"/>
    </row>
    <row r="67" spans="1:8" s="3" customFormat="1" ht="27" customHeight="1">
      <c r="A67" s="35"/>
      <c r="B67" s="36"/>
      <c r="C67" s="42"/>
      <c r="D67" s="37">
        <v>23</v>
      </c>
      <c r="E67" s="39"/>
      <c r="F67" s="39"/>
      <c r="G67" s="43"/>
      <c r="H67" s="44"/>
    </row>
    <row r="68" spans="1:8" s="3" customFormat="1" ht="27" customHeight="1">
      <c r="A68" s="35"/>
      <c r="B68" s="36"/>
      <c r="C68" s="42"/>
      <c r="D68" s="37">
        <v>24</v>
      </c>
      <c r="E68" s="39"/>
      <c r="F68" s="39"/>
      <c r="G68" s="43"/>
      <c r="H68" s="44"/>
    </row>
    <row r="69" spans="1:8" ht="12">
      <c r="A69" s="35"/>
      <c r="B69" s="36"/>
      <c r="C69" s="42"/>
      <c r="D69" s="37">
        <v>25</v>
      </c>
      <c r="E69" s="39"/>
      <c r="F69" s="39"/>
      <c r="G69" s="40"/>
      <c r="H69" s="40"/>
    </row>
  </sheetData>
  <sheetProtection/>
  <mergeCells count="142">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E19"/>
    <mergeCell ref="B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A6:A19"/>
    <mergeCell ref="A21:A69"/>
    <mergeCell ref="B22:B44"/>
    <mergeCell ref="B45:B69"/>
    <mergeCell ref="C22:C29"/>
    <mergeCell ref="C30:C34"/>
    <mergeCell ref="C35:C39"/>
    <mergeCell ref="C40:C44"/>
    <mergeCell ref="C45:C49"/>
    <mergeCell ref="C50:C54"/>
    <mergeCell ref="C55:C59"/>
    <mergeCell ref="C60:C64"/>
    <mergeCell ref="C65:C69"/>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7"/>
      <c r="B1" s="167"/>
      <c r="C1" s="167"/>
      <c r="D1" s="79" t="s">
        <v>3</v>
      </c>
    </row>
    <row r="2" spans="1:4" ht="20.25" customHeight="1">
      <c r="A2" s="55" t="s">
        <v>4</v>
      </c>
      <c r="B2" s="55"/>
      <c r="C2" s="55"/>
      <c r="D2" s="55"/>
    </row>
    <row r="3" spans="1:4" ht="20.25" customHeight="1">
      <c r="A3" s="168" t="s">
        <v>0</v>
      </c>
      <c r="B3" s="169"/>
      <c r="C3" s="77"/>
      <c r="D3" s="79" t="s">
        <v>5</v>
      </c>
    </row>
    <row r="4" spans="1:4" ht="20.25" customHeight="1">
      <c r="A4" s="170" t="s">
        <v>6</v>
      </c>
      <c r="B4" s="171"/>
      <c r="C4" s="170" t="s">
        <v>7</v>
      </c>
      <c r="D4" s="171"/>
    </row>
    <row r="5" spans="1:4" ht="20.25" customHeight="1">
      <c r="A5" s="173" t="s">
        <v>8</v>
      </c>
      <c r="B5" s="225" t="s">
        <v>9</v>
      </c>
      <c r="C5" s="173" t="s">
        <v>8</v>
      </c>
      <c r="D5" s="226" t="s">
        <v>9</v>
      </c>
    </row>
    <row r="6" spans="1:4" ht="20.25" customHeight="1">
      <c r="A6" s="177" t="s">
        <v>10</v>
      </c>
      <c r="B6" s="180">
        <v>306.917766</v>
      </c>
      <c r="C6" s="227" t="s">
        <v>11</v>
      </c>
      <c r="D6" s="180">
        <v>281.30686</v>
      </c>
    </row>
    <row r="7" spans="1:4" ht="20.25" customHeight="1">
      <c r="A7" s="177" t="s">
        <v>12</v>
      </c>
      <c r="B7" s="180">
        <v>0</v>
      </c>
      <c r="C7" s="227" t="s">
        <v>13</v>
      </c>
      <c r="D7" s="180">
        <v>0</v>
      </c>
    </row>
    <row r="8" spans="1:4" ht="20.25" customHeight="1">
      <c r="A8" s="177" t="s">
        <v>14</v>
      </c>
      <c r="B8" s="180"/>
      <c r="C8" s="227" t="s">
        <v>15</v>
      </c>
      <c r="D8" s="180">
        <v>0</v>
      </c>
    </row>
    <row r="9" spans="1:4" ht="20.25" customHeight="1">
      <c r="A9" s="177" t="s">
        <v>16</v>
      </c>
      <c r="B9" s="180">
        <v>0</v>
      </c>
      <c r="C9" s="227" t="s">
        <v>17</v>
      </c>
      <c r="D9" s="180">
        <v>0</v>
      </c>
    </row>
    <row r="10" spans="1:4" ht="20.25" customHeight="1">
      <c r="A10" s="177" t="s">
        <v>18</v>
      </c>
      <c r="B10" s="180">
        <v>0</v>
      </c>
      <c r="C10" s="227" t="s">
        <v>19</v>
      </c>
      <c r="D10" s="180">
        <v>0</v>
      </c>
    </row>
    <row r="11" spans="1:4" ht="20.25" customHeight="1">
      <c r="A11" s="177" t="s">
        <v>20</v>
      </c>
      <c r="B11" s="180">
        <v>0</v>
      </c>
      <c r="C11" s="227" t="s">
        <v>21</v>
      </c>
      <c r="D11" s="180">
        <v>0</v>
      </c>
    </row>
    <row r="12" spans="1:4" ht="20.25" customHeight="1">
      <c r="A12" s="177"/>
      <c r="B12" s="180"/>
      <c r="C12" s="227" t="s">
        <v>22</v>
      </c>
      <c r="D12" s="180">
        <v>0</v>
      </c>
    </row>
    <row r="13" spans="1:4" ht="20.25" customHeight="1">
      <c r="A13" s="184"/>
      <c r="B13" s="180"/>
      <c r="C13" s="227" t="s">
        <v>23</v>
      </c>
      <c r="D13" s="180">
        <v>22.01796</v>
      </c>
    </row>
    <row r="14" spans="1:4" ht="20.25" customHeight="1">
      <c r="A14" s="184"/>
      <c r="B14" s="180"/>
      <c r="C14" s="227" t="s">
        <v>24</v>
      </c>
      <c r="D14" s="180">
        <v>0</v>
      </c>
    </row>
    <row r="15" spans="1:4" ht="20.25" customHeight="1">
      <c r="A15" s="184"/>
      <c r="B15" s="180"/>
      <c r="C15" s="227" t="s">
        <v>25</v>
      </c>
      <c r="D15" s="180">
        <v>5.929484</v>
      </c>
    </row>
    <row r="16" spans="1:4" ht="20.25" customHeight="1">
      <c r="A16" s="184"/>
      <c r="B16" s="180"/>
      <c r="C16" s="227" t="s">
        <v>26</v>
      </c>
      <c r="D16" s="180">
        <v>0</v>
      </c>
    </row>
    <row r="17" spans="1:4" ht="20.25" customHeight="1">
      <c r="A17" s="184"/>
      <c r="B17" s="180"/>
      <c r="C17" s="227" t="s">
        <v>27</v>
      </c>
      <c r="D17" s="180">
        <v>0</v>
      </c>
    </row>
    <row r="18" spans="1:4" ht="20.25" customHeight="1">
      <c r="A18" s="184"/>
      <c r="B18" s="180"/>
      <c r="C18" s="227" t="s">
        <v>28</v>
      </c>
      <c r="D18" s="180">
        <v>0</v>
      </c>
    </row>
    <row r="19" spans="1:4" ht="20.25" customHeight="1">
      <c r="A19" s="184"/>
      <c r="B19" s="180"/>
      <c r="C19" s="227" t="s">
        <v>29</v>
      </c>
      <c r="D19" s="180">
        <v>0</v>
      </c>
    </row>
    <row r="20" spans="1:4" ht="20.25" customHeight="1">
      <c r="A20" s="184"/>
      <c r="B20" s="180"/>
      <c r="C20" s="227" t="s">
        <v>30</v>
      </c>
      <c r="D20" s="180">
        <v>0</v>
      </c>
    </row>
    <row r="21" spans="1:4" ht="20.25" customHeight="1">
      <c r="A21" s="184"/>
      <c r="B21" s="180"/>
      <c r="C21" s="227" t="s">
        <v>31</v>
      </c>
      <c r="D21" s="180">
        <v>0</v>
      </c>
    </row>
    <row r="22" spans="1:4" ht="20.25" customHeight="1">
      <c r="A22" s="184"/>
      <c r="B22" s="180"/>
      <c r="C22" s="227" t="s">
        <v>32</v>
      </c>
      <c r="D22" s="180">
        <v>0</v>
      </c>
    </row>
    <row r="23" spans="1:4" ht="20.25" customHeight="1">
      <c r="A23" s="184"/>
      <c r="B23" s="180"/>
      <c r="C23" s="227" t="s">
        <v>33</v>
      </c>
      <c r="D23" s="180">
        <v>0</v>
      </c>
    </row>
    <row r="24" spans="1:4" ht="20.25" customHeight="1">
      <c r="A24" s="184"/>
      <c r="B24" s="180"/>
      <c r="C24" s="227" t="s">
        <v>34</v>
      </c>
      <c r="D24" s="180">
        <v>0</v>
      </c>
    </row>
    <row r="25" spans="1:4" ht="20.25" customHeight="1">
      <c r="A25" s="184"/>
      <c r="B25" s="180"/>
      <c r="C25" s="227" t="s">
        <v>35</v>
      </c>
      <c r="D25" s="180">
        <v>13.180032</v>
      </c>
    </row>
    <row r="26" spans="1:4" ht="20.25" customHeight="1">
      <c r="A26" s="177"/>
      <c r="B26" s="180"/>
      <c r="C26" s="227" t="s">
        <v>36</v>
      </c>
      <c r="D26" s="180">
        <v>0</v>
      </c>
    </row>
    <row r="27" spans="1:4" ht="20.25" customHeight="1">
      <c r="A27" s="177"/>
      <c r="B27" s="180"/>
      <c r="C27" s="227" t="s">
        <v>37</v>
      </c>
      <c r="D27" s="180">
        <v>0</v>
      </c>
    </row>
    <row r="28" spans="1:4" ht="20.25" customHeight="1">
      <c r="A28" s="177"/>
      <c r="B28" s="180"/>
      <c r="C28" s="227" t="s">
        <v>38</v>
      </c>
      <c r="D28" s="180">
        <v>0</v>
      </c>
    </row>
    <row r="29" spans="1:4" ht="20.25" customHeight="1">
      <c r="A29" s="177"/>
      <c r="B29" s="180"/>
      <c r="C29" s="227" t="s">
        <v>39</v>
      </c>
      <c r="D29" s="180">
        <v>0</v>
      </c>
    </row>
    <row r="30" spans="1:4" ht="20.25" customHeight="1">
      <c r="A30" s="177"/>
      <c r="B30" s="180"/>
      <c r="C30" s="227" t="s">
        <v>40</v>
      </c>
      <c r="D30" s="180">
        <v>0</v>
      </c>
    </row>
    <row r="31" spans="1:4" ht="20.25" customHeight="1">
      <c r="A31" s="177"/>
      <c r="B31" s="180"/>
      <c r="C31" s="227" t="s">
        <v>41</v>
      </c>
      <c r="D31" s="180">
        <v>0</v>
      </c>
    </row>
    <row r="32" spans="1:4" ht="20.25" customHeight="1">
      <c r="A32" s="177"/>
      <c r="B32" s="180"/>
      <c r="C32" s="227" t="s">
        <v>42</v>
      </c>
      <c r="D32" s="180">
        <v>0</v>
      </c>
    </row>
    <row r="33" spans="1:4" ht="20.25" customHeight="1">
      <c r="A33" s="177"/>
      <c r="B33" s="180"/>
      <c r="C33" s="227" t="s">
        <v>43</v>
      </c>
      <c r="D33" s="180">
        <v>0</v>
      </c>
    </row>
    <row r="34" spans="1:4" ht="20.25" customHeight="1">
      <c r="A34" s="177"/>
      <c r="B34" s="180"/>
      <c r="C34" s="227" t="s">
        <v>44</v>
      </c>
      <c r="D34" s="180">
        <v>0</v>
      </c>
    </row>
    <row r="35" spans="1:4" ht="20.25" customHeight="1">
      <c r="A35" s="177"/>
      <c r="B35" s="180"/>
      <c r="C35" s="227"/>
      <c r="D35" s="182"/>
    </row>
    <row r="36" spans="1:4" ht="20.25" customHeight="1">
      <c r="A36" s="186" t="s">
        <v>45</v>
      </c>
      <c r="B36" s="182">
        <f>SUM(B6:B34)</f>
        <v>306.917766</v>
      </c>
      <c r="C36" s="228" t="s">
        <v>46</v>
      </c>
      <c r="D36" s="182">
        <f>SUM(D6:D34)</f>
        <v>322.434336</v>
      </c>
    </row>
    <row r="37" spans="1:4" ht="20.25" customHeight="1">
      <c r="A37" s="177" t="s">
        <v>47</v>
      </c>
      <c r="B37" s="180"/>
      <c r="C37" s="227" t="s">
        <v>48</v>
      </c>
      <c r="D37" s="180"/>
    </row>
    <row r="38" spans="1:4" ht="20.25" customHeight="1">
      <c r="A38" s="177" t="s">
        <v>49</v>
      </c>
      <c r="B38" s="180">
        <v>15.51657</v>
      </c>
      <c r="C38" s="227" t="s">
        <v>50</v>
      </c>
      <c r="D38" s="180"/>
    </row>
    <row r="39" spans="1:4" ht="20.25" customHeight="1">
      <c r="A39" s="177"/>
      <c r="B39" s="180"/>
      <c r="C39" s="227" t="s">
        <v>51</v>
      </c>
      <c r="D39" s="180"/>
    </row>
    <row r="40" spans="1:4" ht="20.25" customHeight="1">
      <c r="A40" s="177"/>
      <c r="B40" s="229"/>
      <c r="C40" s="227"/>
      <c r="D40" s="182"/>
    </row>
    <row r="41" spans="1:4" ht="20.25" customHeight="1">
      <c r="A41" s="186" t="s">
        <v>52</v>
      </c>
      <c r="B41" s="229">
        <f>SUM(B36:B38)</f>
        <v>322.434336</v>
      </c>
      <c r="C41" s="228" t="s">
        <v>53</v>
      </c>
      <c r="D41" s="182">
        <f>SUM(D36,D37,D39)</f>
        <v>322.434336</v>
      </c>
    </row>
    <row r="42" spans="1:4" ht="20.25" customHeight="1">
      <c r="A42" s="191"/>
      <c r="B42" s="192"/>
      <c r="C42" s="193"/>
      <c r="D42" s="167"/>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2"/>
      <c r="B1" s="53"/>
      <c r="C1" s="53"/>
      <c r="D1" s="53"/>
      <c r="E1" s="53"/>
      <c r="F1" s="53"/>
      <c r="G1" s="53"/>
      <c r="H1" s="53"/>
      <c r="I1" s="53"/>
      <c r="J1" s="53"/>
      <c r="K1" s="53"/>
      <c r="L1" s="53"/>
      <c r="M1" s="138" t="s">
        <v>54</v>
      </c>
    </row>
    <row r="2" spans="1:13" ht="19.5" customHeight="1">
      <c r="A2" s="55" t="s">
        <v>55</v>
      </c>
      <c r="B2" s="55"/>
      <c r="C2" s="55"/>
      <c r="D2" s="55"/>
      <c r="E2" s="55"/>
      <c r="F2" s="55"/>
      <c r="G2" s="55"/>
      <c r="H2" s="55"/>
      <c r="I2" s="55"/>
      <c r="J2" s="55"/>
      <c r="K2" s="55"/>
      <c r="L2" s="55"/>
      <c r="M2" s="55"/>
    </row>
    <row r="3" spans="1:13" ht="19.5" customHeight="1">
      <c r="A3" s="56" t="s">
        <v>0</v>
      </c>
      <c r="B3" s="57"/>
      <c r="C3" s="57"/>
      <c r="D3" s="57"/>
      <c r="E3" s="57"/>
      <c r="F3" s="81"/>
      <c r="G3" s="81"/>
      <c r="H3" s="81"/>
      <c r="I3" s="81"/>
      <c r="J3" s="110"/>
      <c r="K3" s="110"/>
      <c r="L3" s="110"/>
      <c r="M3" s="79" t="s">
        <v>5</v>
      </c>
    </row>
    <row r="4" spans="1:13" ht="19.5" customHeight="1">
      <c r="A4" s="60" t="s">
        <v>56</v>
      </c>
      <c r="B4" s="61"/>
      <c r="C4" s="61"/>
      <c r="D4" s="61"/>
      <c r="E4" s="62"/>
      <c r="F4" s="106" t="s">
        <v>57</v>
      </c>
      <c r="G4" s="64" t="s">
        <v>58</v>
      </c>
      <c r="H4" s="67" t="s">
        <v>59</v>
      </c>
      <c r="I4" s="67" t="s">
        <v>60</v>
      </c>
      <c r="J4" s="82" t="s">
        <v>61</v>
      </c>
      <c r="K4" s="217" t="s">
        <v>62</v>
      </c>
      <c r="L4" s="218" t="s">
        <v>63</v>
      </c>
      <c r="M4" s="67" t="s">
        <v>64</v>
      </c>
    </row>
    <row r="5" spans="1:13" ht="19.5" customHeight="1">
      <c r="A5" s="60" t="s">
        <v>65</v>
      </c>
      <c r="B5" s="61"/>
      <c r="C5" s="62"/>
      <c r="D5" s="214" t="s">
        <v>66</v>
      </c>
      <c r="E5" s="66" t="s">
        <v>67</v>
      </c>
      <c r="F5" s="67"/>
      <c r="G5" s="64"/>
      <c r="H5" s="67"/>
      <c r="I5" s="67"/>
      <c r="J5" s="82"/>
      <c r="K5" s="219"/>
      <c r="L5" s="218"/>
      <c r="M5" s="67"/>
    </row>
    <row r="6" spans="1:13" ht="30.75" customHeight="1">
      <c r="A6" s="69" t="s">
        <v>68</v>
      </c>
      <c r="B6" s="68" t="s">
        <v>69</v>
      </c>
      <c r="C6" s="70" t="s">
        <v>70</v>
      </c>
      <c r="D6" s="72"/>
      <c r="E6" s="72"/>
      <c r="F6" s="73"/>
      <c r="G6" s="74"/>
      <c r="H6" s="73"/>
      <c r="I6" s="73"/>
      <c r="J6" s="72"/>
      <c r="K6" s="220"/>
      <c r="L6" s="221"/>
      <c r="M6" s="73"/>
    </row>
    <row r="7" spans="1:13" ht="19.5" customHeight="1">
      <c r="A7" s="93" t="s">
        <v>71</v>
      </c>
      <c r="B7" s="93" t="s">
        <v>71</v>
      </c>
      <c r="C7" s="93" t="s">
        <v>71</v>
      </c>
      <c r="D7" s="93" t="s">
        <v>71</v>
      </c>
      <c r="E7" s="93" t="s">
        <v>57</v>
      </c>
      <c r="F7" s="215">
        <v>322.434336</v>
      </c>
      <c r="G7" s="216">
        <v>15.51657</v>
      </c>
      <c r="H7" s="216">
        <v>306.917766</v>
      </c>
      <c r="I7" s="216">
        <v>0</v>
      </c>
      <c r="J7" s="222"/>
      <c r="K7" s="223">
        <v>0</v>
      </c>
      <c r="L7" s="222">
        <v>0</v>
      </c>
      <c r="M7" s="224">
        <v>0</v>
      </c>
    </row>
    <row r="8" spans="1:13" ht="19.5" customHeight="1">
      <c r="A8" s="93" t="s">
        <v>71</v>
      </c>
      <c r="B8" s="93" t="s">
        <v>71</v>
      </c>
      <c r="C8" s="93" t="s">
        <v>71</v>
      </c>
      <c r="D8" s="93" t="s">
        <v>71</v>
      </c>
      <c r="E8" s="93" t="s">
        <v>72</v>
      </c>
      <c r="F8" s="215">
        <v>322.434336</v>
      </c>
      <c r="G8" s="216">
        <v>15.51657</v>
      </c>
      <c r="H8" s="216">
        <v>306.917766</v>
      </c>
      <c r="I8" s="216">
        <v>0</v>
      </c>
      <c r="J8" s="222"/>
      <c r="K8" s="223">
        <v>0</v>
      </c>
      <c r="L8" s="222">
        <v>0</v>
      </c>
      <c r="M8" s="224">
        <v>0</v>
      </c>
    </row>
    <row r="9" spans="1:13" ht="19.5" customHeight="1">
      <c r="A9" s="93" t="s">
        <v>73</v>
      </c>
      <c r="B9" s="93" t="s">
        <v>74</v>
      </c>
      <c r="C9" s="93" t="s">
        <v>75</v>
      </c>
      <c r="D9" s="93" t="s">
        <v>76</v>
      </c>
      <c r="E9" s="93" t="s">
        <v>77</v>
      </c>
      <c r="F9" s="215">
        <v>281.30686</v>
      </c>
      <c r="G9" s="216">
        <v>15.51657</v>
      </c>
      <c r="H9" s="216">
        <v>265.79029</v>
      </c>
      <c r="I9" s="216">
        <v>0</v>
      </c>
      <c r="J9" s="222"/>
      <c r="K9" s="223">
        <v>0</v>
      </c>
      <c r="L9" s="222">
        <v>0</v>
      </c>
      <c r="M9" s="224">
        <v>0</v>
      </c>
    </row>
    <row r="10" spans="1:13" ht="19.5" customHeight="1">
      <c r="A10" s="93" t="s">
        <v>78</v>
      </c>
      <c r="B10" s="93" t="s">
        <v>79</v>
      </c>
      <c r="C10" s="93" t="s">
        <v>79</v>
      </c>
      <c r="D10" s="93" t="s">
        <v>76</v>
      </c>
      <c r="E10" s="93" t="s">
        <v>80</v>
      </c>
      <c r="F10" s="215">
        <v>14.67864</v>
      </c>
      <c r="G10" s="216">
        <v>0</v>
      </c>
      <c r="H10" s="216">
        <v>14.67864</v>
      </c>
      <c r="I10" s="216">
        <v>0</v>
      </c>
      <c r="J10" s="222"/>
      <c r="K10" s="223">
        <v>0</v>
      </c>
      <c r="L10" s="222">
        <v>0</v>
      </c>
      <c r="M10" s="224">
        <v>0</v>
      </c>
    </row>
    <row r="11" spans="1:13" ht="19.5" customHeight="1">
      <c r="A11" s="93" t="s">
        <v>78</v>
      </c>
      <c r="B11" s="93" t="s">
        <v>79</v>
      </c>
      <c r="C11" s="93" t="s">
        <v>81</v>
      </c>
      <c r="D11" s="93" t="s">
        <v>76</v>
      </c>
      <c r="E11" s="93" t="s">
        <v>82</v>
      </c>
      <c r="F11" s="215">
        <v>5.871456</v>
      </c>
      <c r="G11" s="216">
        <v>0</v>
      </c>
      <c r="H11" s="216">
        <v>5.871456</v>
      </c>
      <c r="I11" s="216">
        <v>0</v>
      </c>
      <c r="J11" s="222"/>
      <c r="K11" s="223">
        <v>0</v>
      </c>
      <c r="L11" s="222">
        <v>0</v>
      </c>
      <c r="M11" s="224">
        <v>0</v>
      </c>
    </row>
    <row r="12" spans="1:13" ht="19.5" customHeight="1">
      <c r="A12" s="93" t="s">
        <v>78</v>
      </c>
      <c r="B12" s="93" t="s">
        <v>83</v>
      </c>
      <c r="C12" s="93" t="s">
        <v>84</v>
      </c>
      <c r="D12" s="93" t="s">
        <v>76</v>
      </c>
      <c r="E12" s="93" t="s">
        <v>85</v>
      </c>
      <c r="F12" s="215">
        <v>1.467864</v>
      </c>
      <c r="G12" s="216">
        <v>0</v>
      </c>
      <c r="H12" s="216">
        <v>1.467864</v>
      </c>
      <c r="I12" s="216">
        <v>0</v>
      </c>
      <c r="J12" s="222"/>
      <c r="K12" s="223">
        <v>0</v>
      </c>
      <c r="L12" s="222">
        <v>0</v>
      </c>
      <c r="M12" s="224">
        <v>0</v>
      </c>
    </row>
    <row r="13" spans="1:13" ht="19.5" customHeight="1">
      <c r="A13" s="93" t="s">
        <v>86</v>
      </c>
      <c r="B13" s="93" t="s">
        <v>87</v>
      </c>
      <c r="C13" s="93" t="s">
        <v>88</v>
      </c>
      <c r="D13" s="93" t="s">
        <v>76</v>
      </c>
      <c r="E13" s="93" t="s">
        <v>89</v>
      </c>
      <c r="F13" s="215">
        <v>4.901324</v>
      </c>
      <c r="G13" s="216">
        <v>0</v>
      </c>
      <c r="H13" s="216">
        <v>4.901324</v>
      </c>
      <c r="I13" s="216">
        <v>0</v>
      </c>
      <c r="J13" s="222"/>
      <c r="K13" s="223">
        <v>0</v>
      </c>
      <c r="L13" s="222">
        <v>0</v>
      </c>
      <c r="M13" s="224">
        <v>0</v>
      </c>
    </row>
    <row r="14" spans="1:13" ht="19.5" customHeight="1">
      <c r="A14" s="93" t="s">
        <v>86</v>
      </c>
      <c r="B14" s="93" t="s">
        <v>87</v>
      </c>
      <c r="C14" s="93" t="s">
        <v>83</v>
      </c>
      <c r="D14" s="93" t="s">
        <v>76</v>
      </c>
      <c r="E14" s="93" t="s">
        <v>90</v>
      </c>
      <c r="F14" s="215">
        <v>1.02816</v>
      </c>
      <c r="G14" s="216">
        <v>0</v>
      </c>
      <c r="H14" s="216">
        <v>1.02816</v>
      </c>
      <c r="I14" s="216">
        <v>0</v>
      </c>
      <c r="J14" s="222"/>
      <c r="K14" s="223">
        <v>0</v>
      </c>
      <c r="L14" s="222">
        <v>0</v>
      </c>
      <c r="M14" s="224">
        <v>0</v>
      </c>
    </row>
    <row r="15" spans="1:13" ht="19.5" customHeight="1">
      <c r="A15" s="93" t="s">
        <v>91</v>
      </c>
      <c r="B15" s="93" t="s">
        <v>88</v>
      </c>
      <c r="C15" s="93" t="s">
        <v>84</v>
      </c>
      <c r="D15" s="93" t="s">
        <v>76</v>
      </c>
      <c r="E15" s="93" t="s">
        <v>92</v>
      </c>
      <c r="F15" s="215">
        <v>13.180032</v>
      </c>
      <c r="G15" s="216">
        <v>0</v>
      </c>
      <c r="H15" s="216">
        <v>13.180032</v>
      </c>
      <c r="I15" s="216">
        <v>0</v>
      </c>
      <c r="J15" s="222"/>
      <c r="K15" s="223">
        <v>0</v>
      </c>
      <c r="L15" s="222">
        <v>0</v>
      </c>
      <c r="M15" s="224">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7"/>
      <c r="B1" s="194"/>
      <c r="C1" s="194"/>
      <c r="D1" s="194"/>
      <c r="E1" s="194"/>
      <c r="F1" s="194"/>
      <c r="G1" s="194"/>
      <c r="H1" s="194"/>
      <c r="I1" s="194"/>
      <c r="J1" s="211" t="s">
        <v>93</v>
      </c>
    </row>
    <row r="2" spans="1:10" ht="19.5" customHeight="1">
      <c r="A2" s="55" t="s">
        <v>94</v>
      </c>
      <c r="B2" s="55"/>
      <c r="C2" s="55"/>
      <c r="D2" s="55"/>
      <c r="E2" s="55"/>
      <c r="F2" s="55"/>
      <c r="G2" s="55"/>
      <c r="H2" s="55"/>
      <c r="I2" s="55"/>
      <c r="J2" s="55"/>
    </row>
    <row r="3" spans="1:10" ht="19.5" customHeight="1">
      <c r="A3" s="168" t="s">
        <v>0</v>
      </c>
      <c r="B3" s="169"/>
      <c r="C3" s="169"/>
      <c r="D3" s="169"/>
      <c r="E3" s="169"/>
      <c r="F3" s="195"/>
      <c r="G3" s="195"/>
      <c r="H3" s="195"/>
      <c r="I3" s="195"/>
      <c r="J3" s="79" t="s">
        <v>5</v>
      </c>
    </row>
    <row r="4" spans="1:10" ht="19.5" customHeight="1">
      <c r="A4" s="170" t="s">
        <v>56</v>
      </c>
      <c r="B4" s="188"/>
      <c r="C4" s="188"/>
      <c r="D4" s="188"/>
      <c r="E4" s="171"/>
      <c r="F4" s="196" t="s">
        <v>57</v>
      </c>
      <c r="G4" s="197" t="s">
        <v>95</v>
      </c>
      <c r="H4" s="198" t="s">
        <v>96</v>
      </c>
      <c r="I4" s="198" t="s">
        <v>97</v>
      </c>
      <c r="J4" s="203" t="s">
        <v>98</v>
      </c>
    </row>
    <row r="5" spans="1:10" ht="19.5" customHeight="1">
      <c r="A5" s="170" t="s">
        <v>65</v>
      </c>
      <c r="B5" s="188"/>
      <c r="C5" s="171"/>
      <c r="D5" s="199" t="s">
        <v>66</v>
      </c>
      <c r="E5" s="200" t="s">
        <v>99</v>
      </c>
      <c r="F5" s="197"/>
      <c r="G5" s="197"/>
      <c r="H5" s="198"/>
      <c r="I5" s="198"/>
      <c r="J5" s="203"/>
    </row>
    <row r="6" spans="1:10" ht="20.25" customHeight="1">
      <c r="A6" s="201" t="s">
        <v>68</v>
      </c>
      <c r="B6" s="201" t="s">
        <v>69</v>
      </c>
      <c r="C6" s="202" t="s">
        <v>70</v>
      </c>
      <c r="D6" s="203"/>
      <c r="E6" s="204"/>
      <c r="F6" s="205"/>
      <c r="G6" s="205"/>
      <c r="H6" s="206"/>
      <c r="I6" s="206"/>
      <c r="J6" s="212"/>
    </row>
    <row r="7" spans="1:10" ht="19.5" customHeight="1">
      <c r="A7" s="207" t="s">
        <v>71</v>
      </c>
      <c r="B7" s="207" t="s">
        <v>71</v>
      </c>
      <c r="C7" s="207" t="s">
        <v>71</v>
      </c>
      <c r="D7" s="208" t="s">
        <v>71</v>
      </c>
      <c r="E7" s="208" t="s">
        <v>57</v>
      </c>
      <c r="F7" s="209">
        <f aca="true" t="shared" si="0" ref="F7:F15">SUM(G7:J7)</f>
        <v>322.43433600000003</v>
      </c>
      <c r="G7" s="210">
        <v>146.407766</v>
      </c>
      <c r="H7" s="210">
        <v>176.02657</v>
      </c>
      <c r="I7" s="210">
        <f aca="true" t="shared" si="1" ref="I7:I15">0</f>
        <v>0</v>
      </c>
      <c r="J7" s="213">
        <f aca="true" t="shared" si="2" ref="J7:J15">0</f>
        <v>0</v>
      </c>
    </row>
    <row r="8" spans="1:10" ht="19.5" customHeight="1">
      <c r="A8" s="207" t="s">
        <v>71</v>
      </c>
      <c r="B8" s="207" t="s">
        <v>71</v>
      </c>
      <c r="C8" s="207" t="s">
        <v>71</v>
      </c>
      <c r="D8" s="208" t="s">
        <v>71</v>
      </c>
      <c r="E8" s="208" t="s">
        <v>72</v>
      </c>
      <c r="F8" s="209">
        <f t="shared" si="0"/>
        <v>322.43433600000003</v>
      </c>
      <c r="G8" s="210">
        <v>146.407766</v>
      </c>
      <c r="H8" s="210">
        <v>176.02657</v>
      </c>
      <c r="I8" s="210">
        <f t="shared" si="1"/>
        <v>0</v>
      </c>
      <c r="J8" s="213">
        <f t="shared" si="2"/>
        <v>0</v>
      </c>
    </row>
    <row r="9" spans="1:10" ht="19.5" customHeight="1">
      <c r="A9" s="207" t="s">
        <v>73</v>
      </c>
      <c r="B9" s="207" t="s">
        <v>74</v>
      </c>
      <c r="C9" s="207" t="s">
        <v>75</v>
      </c>
      <c r="D9" s="208" t="s">
        <v>76</v>
      </c>
      <c r="E9" s="208" t="s">
        <v>77</v>
      </c>
      <c r="F9" s="209">
        <f t="shared" si="0"/>
        <v>281.30686</v>
      </c>
      <c r="G9" s="210">
        <v>105.28029</v>
      </c>
      <c r="H9" s="210">
        <v>176.02657</v>
      </c>
      <c r="I9" s="210">
        <f t="shared" si="1"/>
        <v>0</v>
      </c>
      <c r="J9" s="213">
        <f t="shared" si="2"/>
        <v>0</v>
      </c>
    </row>
    <row r="10" spans="1:10" ht="19.5" customHeight="1">
      <c r="A10" s="207" t="s">
        <v>78</v>
      </c>
      <c r="B10" s="207" t="s">
        <v>79</v>
      </c>
      <c r="C10" s="207" t="s">
        <v>79</v>
      </c>
      <c r="D10" s="208" t="s">
        <v>76</v>
      </c>
      <c r="E10" s="208" t="s">
        <v>80</v>
      </c>
      <c r="F10" s="209">
        <f t="shared" si="0"/>
        <v>14.67864</v>
      </c>
      <c r="G10" s="210">
        <v>14.67864</v>
      </c>
      <c r="H10" s="210">
        <v>0</v>
      </c>
      <c r="I10" s="210">
        <f t="shared" si="1"/>
        <v>0</v>
      </c>
      <c r="J10" s="213">
        <f t="shared" si="2"/>
        <v>0</v>
      </c>
    </row>
    <row r="11" spans="1:10" ht="19.5" customHeight="1">
      <c r="A11" s="207" t="s">
        <v>78</v>
      </c>
      <c r="B11" s="207" t="s">
        <v>79</v>
      </c>
      <c r="C11" s="207" t="s">
        <v>81</v>
      </c>
      <c r="D11" s="208" t="s">
        <v>76</v>
      </c>
      <c r="E11" s="208" t="s">
        <v>82</v>
      </c>
      <c r="F11" s="209">
        <f t="shared" si="0"/>
        <v>5.871456</v>
      </c>
      <c r="G11" s="210">
        <v>5.871456</v>
      </c>
      <c r="H11" s="210">
        <v>0</v>
      </c>
      <c r="I11" s="210">
        <f t="shared" si="1"/>
        <v>0</v>
      </c>
      <c r="J11" s="213">
        <f t="shared" si="2"/>
        <v>0</v>
      </c>
    </row>
    <row r="12" spans="1:10" ht="19.5" customHeight="1">
      <c r="A12" s="207" t="s">
        <v>78</v>
      </c>
      <c r="B12" s="207" t="s">
        <v>83</v>
      </c>
      <c r="C12" s="207" t="s">
        <v>84</v>
      </c>
      <c r="D12" s="208" t="s">
        <v>76</v>
      </c>
      <c r="E12" s="208" t="s">
        <v>85</v>
      </c>
      <c r="F12" s="209">
        <f t="shared" si="0"/>
        <v>1.467864</v>
      </c>
      <c r="G12" s="210">
        <v>1.467864</v>
      </c>
      <c r="H12" s="210">
        <v>0</v>
      </c>
      <c r="I12" s="210">
        <f t="shared" si="1"/>
        <v>0</v>
      </c>
      <c r="J12" s="213">
        <f t="shared" si="2"/>
        <v>0</v>
      </c>
    </row>
    <row r="13" spans="1:10" ht="19.5" customHeight="1">
      <c r="A13" s="207" t="s">
        <v>86</v>
      </c>
      <c r="B13" s="207" t="s">
        <v>87</v>
      </c>
      <c r="C13" s="207" t="s">
        <v>88</v>
      </c>
      <c r="D13" s="208" t="s">
        <v>76</v>
      </c>
      <c r="E13" s="208" t="s">
        <v>89</v>
      </c>
      <c r="F13" s="209">
        <f t="shared" si="0"/>
        <v>4.901324</v>
      </c>
      <c r="G13" s="210">
        <v>4.901324</v>
      </c>
      <c r="H13" s="210">
        <v>0</v>
      </c>
      <c r="I13" s="210">
        <f t="shared" si="1"/>
        <v>0</v>
      </c>
      <c r="J13" s="213">
        <f t="shared" si="2"/>
        <v>0</v>
      </c>
    </row>
    <row r="14" spans="1:10" ht="19.5" customHeight="1">
      <c r="A14" s="207" t="s">
        <v>86</v>
      </c>
      <c r="B14" s="207" t="s">
        <v>87</v>
      </c>
      <c r="C14" s="207" t="s">
        <v>83</v>
      </c>
      <c r="D14" s="208" t="s">
        <v>76</v>
      </c>
      <c r="E14" s="208" t="s">
        <v>90</v>
      </c>
      <c r="F14" s="209">
        <f t="shared" si="0"/>
        <v>1.02816</v>
      </c>
      <c r="G14" s="210">
        <v>1.02816</v>
      </c>
      <c r="H14" s="210">
        <v>0</v>
      </c>
      <c r="I14" s="210">
        <f t="shared" si="1"/>
        <v>0</v>
      </c>
      <c r="J14" s="213">
        <f t="shared" si="2"/>
        <v>0</v>
      </c>
    </row>
    <row r="15" spans="1:10" ht="19.5" customHeight="1">
      <c r="A15" s="207" t="s">
        <v>91</v>
      </c>
      <c r="B15" s="207" t="s">
        <v>88</v>
      </c>
      <c r="C15" s="207" t="s">
        <v>84</v>
      </c>
      <c r="D15" s="208" t="s">
        <v>76</v>
      </c>
      <c r="E15" s="208" t="s">
        <v>92</v>
      </c>
      <c r="F15" s="209">
        <f t="shared" si="0"/>
        <v>13.180032</v>
      </c>
      <c r="G15" s="210">
        <v>13.180032</v>
      </c>
      <c r="H15" s="210">
        <v>0</v>
      </c>
      <c r="I15" s="210">
        <f t="shared" si="1"/>
        <v>0</v>
      </c>
      <c r="J15" s="213">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7"/>
      <c r="B1" s="167"/>
      <c r="C1" s="167"/>
      <c r="D1" s="167"/>
      <c r="E1" s="167"/>
      <c r="G1" s="79" t="s">
        <v>100</v>
      </c>
    </row>
    <row r="2" spans="1:7" ht="20.25" customHeight="1">
      <c r="A2" s="55" t="s">
        <v>101</v>
      </c>
      <c r="B2" s="55"/>
      <c r="C2" s="55"/>
      <c r="D2" s="55"/>
      <c r="E2" s="55"/>
      <c r="F2" s="55"/>
      <c r="G2" s="55"/>
    </row>
    <row r="3" spans="1:7" ht="20.25" customHeight="1">
      <c r="A3" s="168" t="s">
        <v>0</v>
      </c>
      <c r="B3" s="169"/>
      <c r="C3" s="77"/>
      <c r="D3" s="77"/>
      <c r="E3" s="77"/>
      <c r="F3" s="77"/>
      <c r="G3" s="79" t="s">
        <v>5</v>
      </c>
    </row>
    <row r="4" spans="1:7" ht="20.25" customHeight="1">
      <c r="A4" s="170" t="s">
        <v>6</v>
      </c>
      <c r="B4" s="171"/>
      <c r="C4" s="172" t="s">
        <v>7</v>
      </c>
      <c r="D4" s="172"/>
      <c r="E4" s="172"/>
      <c r="F4" s="172"/>
      <c r="G4" s="172"/>
    </row>
    <row r="5" spans="1:7" ht="20.25" customHeight="1">
      <c r="A5" s="173" t="s">
        <v>8</v>
      </c>
      <c r="B5" s="174" t="s">
        <v>9</v>
      </c>
      <c r="C5" s="172" t="s">
        <v>8</v>
      </c>
      <c r="D5" s="175" t="s">
        <v>57</v>
      </c>
      <c r="E5" s="175" t="s">
        <v>102</v>
      </c>
      <c r="F5" s="176" t="s">
        <v>103</v>
      </c>
      <c r="G5" s="175" t="s">
        <v>104</v>
      </c>
    </row>
    <row r="6" spans="1:7" ht="20.25" customHeight="1">
      <c r="A6" s="177" t="s">
        <v>105</v>
      </c>
      <c r="B6" s="178">
        <f>SUM(B7:B9)</f>
        <v>306.917766</v>
      </c>
      <c r="C6" s="179" t="s">
        <v>106</v>
      </c>
      <c r="D6" s="180">
        <f>SUM(D7:D35)</f>
        <v>322.434336</v>
      </c>
      <c r="E6" s="180">
        <f>SUM(E7:E35)</f>
        <v>322.434336</v>
      </c>
      <c r="F6" s="180">
        <f>SUM(F7:F35)</f>
        <v>0</v>
      </c>
      <c r="G6" s="180">
        <f>SUM(G7:G35)</f>
        <v>0</v>
      </c>
    </row>
    <row r="7" spans="1:7" ht="20.25" customHeight="1">
      <c r="A7" s="177" t="s">
        <v>107</v>
      </c>
      <c r="B7" s="181">
        <v>306.917766</v>
      </c>
      <c r="C7" s="179" t="s">
        <v>108</v>
      </c>
      <c r="D7" s="182">
        <f aca="true" t="shared" si="0" ref="D7:D35">SUM(E7:G7)</f>
        <v>281.30686</v>
      </c>
      <c r="E7" s="180">
        <v>281.30686</v>
      </c>
      <c r="F7" s="180">
        <v>0</v>
      </c>
      <c r="G7" s="180"/>
    </row>
    <row r="8" spans="1:7" ht="20.25" customHeight="1">
      <c r="A8" s="177" t="s">
        <v>109</v>
      </c>
      <c r="B8" s="181">
        <v>0</v>
      </c>
      <c r="C8" s="179" t="s">
        <v>110</v>
      </c>
      <c r="D8" s="182">
        <f t="shared" si="0"/>
        <v>0</v>
      </c>
      <c r="E8" s="180">
        <v>0</v>
      </c>
      <c r="F8" s="180">
        <v>0</v>
      </c>
      <c r="G8" s="180"/>
    </row>
    <row r="9" spans="1:7" ht="20.25" customHeight="1">
      <c r="A9" s="177" t="s">
        <v>111</v>
      </c>
      <c r="B9" s="183"/>
      <c r="C9" s="179" t="s">
        <v>112</v>
      </c>
      <c r="D9" s="182">
        <f t="shared" si="0"/>
        <v>0</v>
      </c>
      <c r="E9" s="180">
        <v>0</v>
      </c>
      <c r="F9" s="180">
        <v>0</v>
      </c>
      <c r="G9" s="180"/>
    </row>
    <row r="10" spans="1:7" ht="20.25" customHeight="1">
      <c r="A10" s="177" t="s">
        <v>113</v>
      </c>
      <c r="B10" s="181">
        <f>SUM(B11:B13)</f>
        <v>15.51657</v>
      </c>
      <c r="C10" s="179" t="s">
        <v>114</v>
      </c>
      <c r="D10" s="182">
        <f t="shared" si="0"/>
        <v>0</v>
      </c>
      <c r="E10" s="180">
        <v>0</v>
      </c>
      <c r="F10" s="180">
        <v>0</v>
      </c>
      <c r="G10" s="180"/>
    </row>
    <row r="11" spans="1:7" ht="20.25" customHeight="1">
      <c r="A11" s="177" t="s">
        <v>107</v>
      </c>
      <c r="B11" s="181">
        <v>15.51657</v>
      </c>
      <c r="C11" s="179" t="s">
        <v>115</v>
      </c>
      <c r="D11" s="182">
        <f t="shared" si="0"/>
        <v>0</v>
      </c>
      <c r="E11" s="180">
        <v>0</v>
      </c>
      <c r="F11" s="180">
        <v>0</v>
      </c>
      <c r="G11" s="180"/>
    </row>
    <row r="12" spans="1:7" ht="20.25" customHeight="1">
      <c r="A12" s="177" t="s">
        <v>109</v>
      </c>
      <c r="B12" s="181">
        <v>0</v>
      </c>
      <c r="C12" s="179" t="s">
        <v>116</v>
      </c>
      <c r="D12" s="182">
        <f t="shared" si="0"/>
        <v>0</v>
      </c>
      <c r="E12" s="180">
        <v>0</v>
      </c>
      <c r="F12" s="180">
        <v>0</v>
      </c>
      <c r="G12" s="180"/>
    </row>
    <row r="13" spans="1:7" ht="20.25" customHeight="1">
      <c r="A13" s="177" t="s">
        <v>111</v>
      </c>
      <c r="B13" s="181"/>
      <c r="C13" s="179" t="s">
        <v>117</v>
      </c>
      <c r="D13" s="182">
        <f t="shared" si="0"/>
        <v>0</v>
      </c>
      <c r="E13" s="180">
        <v>0</v>
      </c>
      <c r="F13" s="180">
        <v>0</v>
      </c>
      <c r="G13" s="180"/>
    </row>
    <row r="14" spans="1:7" ht="20.25" customHeight="1">
      <c r="A14" s="177"/>
      <c r="B14" s="183"/>
      <c r="C14" s="179" t="s">
        <v>118</v>
      </c>
      <c r="D14" s="182">
        <f t="shared" si="0"/>
        <v>22.01796</v>
      </c>
      <c r="E14" s="180">
        <v>22.01796</v>
      </c>
      <c r="F14" s="180">
        <v>0</v>
      </c>
      <c r="G14" s="180"/>
    </row>
    <row r="15" spans="1:7" ht="20.25" customHeight="1">
      <c r="A15" s="184"/>
      <c r="B15" s="185"/>
      <c r="C15" s="179" t="s">
        <v>119</v>
      </c>
      <c r="D15" s="182">
        <f t="shared" si="0"/>
        <v>0</v>
      </c>
      <c r="E15" s="180">
        <v>0</v>
      </c>
      <c r="F15" s="180">
        <v>0</v>
      </c>
      <c r="G15" s="180"/>
    </row>
    <row r="16" spans="1:7" ht="20.25" customHeight="1">
      <c r="A16" s="184"/>
      <c r="B16" s="183"/>
      <c r="C16" s="179" t="s">
        <v>120</v>
      </c>
      <c r="D16" s="182">
        <f t="shared" si="0"/>
        <v>5.929484</v>
      </c>
      <c r="E16" s="180">
        <v>5.929484</v>
      </c>
      <c r="F16" s="180">
        <v>0</v>
      </c>
      <c r="G16" s="180"/>
    </row>
    <row r="17" spans="1:7" ht="20.25" customHeight="1">
      <c r="A17" s="184"/>
      <c r="B17" s="183"/>
      <c r="C17" s="179" t="s">
        <v>121</v>
      </c>
      <c r="D17" s="182">
        <f t="shared" si="0"/>
        <v>0</v>
      </c>
      <c r="E17" s="180">
        <v>0</v>
      </c>
      <c r="F17" s="180">
        <v>0</v>
      </c>
      <c r="G17" s="180"/>
    </row>
    <row r="18" spans="1:7" ht="20.25" customHeight="1">
      <c r="A18" s="184"/>
      <c r="B18" s="183"/>
      <c r="C18" s="179" t="s">
        <v>122</v>
      </c>
      <c r="D18" s="182">
        <f t="shared" si="0"/>
        <v>0</v>
      </c>
      <c r="E18" s="180">
        <v>0</v>
      </c>
      <c r="F18" s="180">
        <v>0</v>
      </c>
      <c r="G18" s="180"/>
    </row>
    <row r="19" spans="1:7" ht="20.25" customHeight="1">
      <c r="A19" s="184"/>
      <c r="B19" s="183"/>
      <c r="C19" s="179" t="s">
        <v>123</v>
      </c>
      <c r="D19" s="182">
        <f t="shared" si="0"/>
        <v>0</v>
      </c>
      <c r="E19" s="180">
        <v>0</v>
      </c>
      <c r="F19" s="180">
        <v>0</v>
      </c>
      <c r="G19" s="180"/>
    </row>
    <row r="20" spans="1:7" ht="20.25" customHeight="1">
      <c r="A20" s="184"/>
      <c r="B20" s="183"/>
      <c r="C20" s="179" t="s">
        <v>124</v>
      </c>
      <c r="D20" s="182">
        <f t="shared" si="0"/>
        <v>0</v>
      </c>
      <c r="E20" s="180">
        <v>0</v>
      </c>
      <c r="F20" s="180">
        <v>0</v>
      </c>
      <c r="G20" s="180"/>
    </row>
    <row r="21" spans="1:7" ht="20.25" customHeight="1">
      <c r="A21" s="184"/>
      <c r="B21" s="183"/>
      <c r="C21" s="179" t="s">
        <v>125</v>
      </c>
      <c r="D21" s="182">
        <f t="shared" si="0"/>
        <v>0</v>
      </c>
      <c r="E21" s="180">
        <v>0</v>
      </c>
      <c r="F21" s="180">
        <v>0</v>
      </c>
      <c r="G21" s="180"/>
    </row>
    <row r="22" spans="1:7" ht="20.25" customHeight="1">
      <c r="A22" s="184"/>
      <c r="B22" s="183"/>
      <c r="C22" s="179" t="s">
        <v>126</v>
      </c>
      <c r="D22" s="182">
        <f t="shared" si="0"/>
        <v>0</v>
      </c>
      <c r="E22" s="180">
        <v>0</v>
      </c>
      <c r="F22" s="180">
        <v>0</v>
      </c>
      <c r="G22" s="180"/>
    </row>
    <row r="23" spans="1:7" ht="20.25" customHeight="1">
      <c r="A23" s="184"/>
      <c r="B23" s="183"/>
      <c r="C23" s="179" t="s">
        <v>127</v>
      </c>
      <c r="D23" s="182">
        <f t="shared" si="0"/>
        <v>0</v>
      </c>
      <c r="E23" s="180">
        <v>0</v>
      </c>
      <c r="F23" s="180">
        <v>0</v>
      </c>
      <c r="G23" s="180"/>
    </row>
    <row r="24" spans="1:7" ht="20.25" customHeight="1">
      <c r="A24" s="184"/>
      <c r="B24" s="183"/>
      <c r="C24" s="179" t="s">
        <v>128</v>
      </c>
      <c r="D24" s="182">
        <f t="shared" si="0"/>
        <v>0</v>
      </c>
      <c r="E24" s="180">
        <v>0</v>
      </c>
      <c r="F24" s="180">
        <v>0</v>
      </c>
      <c r="G24" s="180"/>
    </row>
    <row r="25" spans="1:7" ht="20.25" customHeight="1">
      <c r="A25" s="184"/>
      <c r="B25" s="183"/>
      <c r="C25" s="179" t="s">
        <v>129</v>
      </c>
      <c r="D25" s="182">
        <f t="shared" si="0"/>
        <v>0</v>
      </c>
      <c r="E25" s="180">
        <v>0</v>
      </c>
      <c r="F25" s="180">
        <v>0</v>
      </c>
      <c r="G25" s="180"/>
    </row>
    <row r="26" spans="1:7" ht="20.25" customHeight="1">
      <c r="A26" s="177"/>
      <c r="B26" s="183"/>
      <c r="C26" s="179" t="s">
        <v>130</v>
      </c>
      <c r="D26" s="182">
        <f t="shared" si="0"/>
        <v>13.180032</v>
      </c>
      <c r="E26" s="180">
        <v>13.180032</v>
      </c>
      <c r="F26" s="180">
        <v>0</v>
      </c>
      <c r="G26" s="180"/>
    </row>
    <row r="27" spans="1:7" ht="20.25" customHeight="1">
      <c r="A27" s="177"/>
      <c r="B27" s="183"/>
      <c r="C27" s="179" t="s">
        <v>131</v>
      </c>
      <c r="D27" s="182">
        <f t="shared" si="0"/>
        <v>0</v>
      </c>
      <c r="E27" s="180">
        <v>0</v>
      </c>
      <c r="F27" s="180">
        <v>0</v>
      </c>
      <c r="G27" s="180"/>
    </row>
    <row r="28" spans="1:7" ht="20.25" customHeight="1">
      <c r="A28" s="177"/>
      <c r="B28" s="183"/>
      <c r="C28" s="179" t="s">
        <v>132</v>
      </c>
      <c r="D28" s="182">
        <f t="shared" si="0"/>
        <v>0</v>
      </c>
      <c r="E28" s="180">
        <v>0</v>
      </c>
      <c r="F28" s="180">
        <v>0</v>
      </c>
      <c r="G28" s="180"/>
    </row>
    <row r="29" spans="1:7" ht="20.25" customHeight="1">
      <c r="A29" s="177"/>
      <c r="B29" s="183"/>
      <c r="C29" s="179" t="s">
        <v>133</v>
      </c>
      <c r="D29" s="182">
        <f t="shared" si="0"/>
        <v>0</v>
      </c>
      <c r="E29" s="180">
        <v>0</v>
      </c>
      <c r="F29" s="180">
        <v>0</v>
      </c>
      <c r="G29" s="180"/>
    </row>
    <row r="30" spans="1:7" ht="20.25" customHeight="1">
      <c r="A30" s="177"/>
      <c r="B30" s="183"/>
      <c r="C30" s="179" t="s">
        <v>134</v>
      </c>
      <c r="D30" s="182">
        <f t="shared" si="0"/>
        <v>0</v>
      </c>
      <c r="E30" s="180">
        <v>0</v>
      </c>
      <c r="F30" s="180">
        <v>0</v>
      </c>
      <c r="G30" s="180"/>
    </row>
    <row r="31" spans="1:7" ht="20.25" customHeight="1">
      <c r="A31" s="177"/>
      <c r="B31" s="183"/>
      <c r="C31" s="179" t="s">
        <v>135</v>
      </c>
      <c r="D31" s="182">
        <f t="shared" si="0"/>
        <v>0</v>
      </c>
      <c r="E31" s="180">
        <v>0</v>
      </c>
      <c r="F31" s="180">
        <v>0</v>
      </c>
      <c r="G31" s="180"/>
    </row>
    <row r="32" spans="1:7" ht="20.25" customHeight="1">
      <c r="A32" s="177"/>
      <c r="B32" s="183"/>
      <c r="C32" s="179" t="s">
        <v>136</v>
      </c>
      <c r="D32" s="182">
        <f t="shared" si="0"/>
        <v>0</v>
      </c>
      <c r="E32" s="180">
        <v>0</v>
      </c>
      <c r="F32" s="180">
        <v>0</v>
      </c>
      <c r="G32" s="180"/>
    </row>
    <row r="33" spans="1:7" ht="20.25" customHeight="1">
      <c r="A33" s="177"/>
      <c r="B33" s="183"/>
      <c r="C33" s="179" t="s">
        <v>137</v>
      </c>
      <c r="D33" s="182">
        <f t="shared" si="0"/>
        <v>0</v>
      </c>
      <c r="E33" s="180">
        <v>0</v>
      </c>
      <c r="F33" s="180">
        <v>0</v>
      </c>
      <c r="G33" s="180"/>
    </row>
    <row r="34" spans="1:7" ht="20.25" customHeight="1">
      <c r="A34" s="177"/>
      <c r="B34" s="183"/>
      <c r="C34" s="179" t="s">
        <v>138</v>
      </c>
      <c r="D34" s="182">
        <f t="shared" si="0"/>
        <v>0</v>
      </c>
      <c r="E34" s="180">
        <v>0</v>
      </c>
      <c r="F34" s="180">
        <v>0</v>
      </c>
      <c r="G34" s="180"/>
    </row>
    <row r="35" spans="1:7" ht="20.25" customHeight="1">
      <c r="A35" s="177"/>
      <c r="B35" s="183"/>
      <c r="C35" s="179" t="s">
        <v>139</v>
      </c>
      <c r="D35" s="182">
        <f t="shared" si="0"/>
        <v>0</v>
      </c>
      <c r="E35" s="180">
        <v>0</v>
      </c>
      <c r="F35" s="180">
        <v>0</v>
      </c>
      <c r="G35" s="180"/>
    </row>
    <row r="36" spans="1:7" ht="20.25" customHeight="1">
      <c r="A36" s="186"/>
      <c r="B36" s="187"/>
      <c r="C36" s="188"/>
      <c r="D36" s="182"/>
      <c r="E36" s="182"/>
      <c r="F36" s="182"/>
      <c r="G36" s="182"/>
    </row>
    <row r="37" spans="1:7" ht="20.25" customHeight="1">
      <c r="A37" s="177"/>
      <c r="B37" s="183"/>
      <c r="C37" s="179" t="s">
        <v>140</v>
      </c>
      <c r="D37" s="182">
        <f>SUM(E37:G37)</f>
        <v>0</v>
      </c>
      <c r="E37" s="180"/>
      <c r="F37" s="180"/>
      <c r="G37" s="180"/>
    </row>
    <row r="38" spans="1:7" ht="20.25" customHeight="1">
      <c r="A38" s="177"/>
      <c r="B38" s="189"/>
      <c r="C38" s="179"/>
      <c r="D38" s="182"/>
      <c r="E38" s="182"/>
      <c r="F38" s="182"/>
      <c r="G38" s="182"/>
    </row>
    <row r="39" spans="1:7" ht="20.25" customHeight="1">
      <c r="A39" s="186" t="s">
        <v>52</v>
      </c>
      <c r="B39" s="190">
        <f>SUM(B6,B10)</f>
        <v>322.434336</v>
      </c>
      <c r="C39" s="188" t="s">
        <v>53</v>
      </c>
      <c r="D39" s="182">
        <f>SUM(E39:G39)</f>
        <v>322.434336</v>
      </c>
      <c r="E39" s="182">
        <f>SUM(E7:E37)</f>
        <v>322.434336</v>
      </c>
      <c r="F39" s="182">
        <f>SUM(F7:F37)</f>
        <v>0</v>
      </c>
      <c r="G39" s="182">
        <f>SUM(G7:G37)</f>
        <v>0</v>
      </c>
    </row>
    <row r="40" spans="1:7" ht="20.25" customHeight="1">
      <c r="A40" s="191"/>
      <c r="B40" s="192"/>
      <c r="C40" s="193"/>
      <c r="D40" s="193"/>
      <c r="E40" s="193"/>
      <c r="F40" s="193"/>
      <c r="G40" s="193"/>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40" customFormat="1" ht="18" customHeight="1">
      <c r="A1" s="142"/>
      <c r="B1" s="142"/>
      <c r="C1" s="142"/>
      <c r="D1" s="142"/>
      <c r="E1" s="142"/>
      <c r="F1" s="142"/>
      <c r="G1" s="142"/>
      <c r="H1" s="142"/>
      <c r="I1" s="142"/>
      <c r="J1"/>
      <c r="K1"/>
      <c r="L1"/>
      <c r="M1"/>
      <c r="N1"/>
      <c r="O1"/>
      <c r="P1"/>
      <c r="Q1"/>
      <c r="R1"/>
      <c r="S1" s="165" t="s">
        <v>141</v>
      </c>
    </row>
    <row r="2" spans="1:18" s="140" customFormat="1" ht="18" customHeight="1">
      <c r="A2" s="143" t="s">
        <v>142</v>
      </c>
      <c r="B2" s="143"/>
      <c r="C2" s="143"/>
      <c r="D2" s="143"/>
      <c r="E2" s="143"/>
      <c r="F2" s="143"/>
      <c r="G2" s="143"/>
      <c r="H2" s="143"/>
      <c r="I2" s="143"/>
      <c r="J2" s="143"/>
      <c r="K2" s="159"/>
      <c r="L2" s="159"/>
      <c r="M2" s="159"/>
      <c r="N2" s="159"/>
      <c r="O2" s="159"/>
      <c r="P2" s="159"/>
      <c r="Q2" s="159"/>
      <c r="R2" s="159"/>
    </row>
    <row r="3" spans="1:19" s="140" customFormat="1" ht="18" customHeight="1">
      <c r="A3" s="144" t="s">
        <v>0</v>
      </c>
      <c r="B3" s="144"/>
      <c r="C3" s="144"/>
      <c r="D3" s="144"/>
      <c r="E3" s="145"/>
      <c r="F3" s="145"/>
      <c r="G3" s="145"/>
      <c r="H3" s="145"/>
      <c r="I3" s="145"/>
      <c r="J3"/>
      <c r="K3"/>
      <c r="L3"/>
      <c r="M3"/>
      <c r="N3"/>
      <c r="O3"/>
      <c r="P3"/>
      <c r="Q3"/>
      <c r="R3"/>
      <c r="S3" s="166" t="s">
        <v>5</v>
      </c>
    </row>
    <row r="4" spans="1:19" s="140" customFormat="1" ht="18" customHeight="1">
      <c r="A4" s="146" t="s">
        <v>56</v>
      </c>
      <c r="B4" s="147"/>
      <c r="C4" s="147"/>
      <c r="D4" s="147"/>
      <c r="E4" s="148" t="s">
        <v>57</v>
      </c>
      <c r="F4" s="149" t="s">
        <v>143</v>
      </c>
      <c r="G4" s="150"/>
      <c r="H4" s="150"/>
      <c r="I4" s="150"/>
      <c r="J4" s="150"/>
      <c r="K4" s="150"/>
      <c r="L4" s="160"/>
      <c r="M4" s="149" t="s">
        <v>144</v>
      </c>
      <c r="N4" s="150"/>
      <c r="O4" s="150"/>
      <c r="P4" s="150"/>
      <c r="Q4" s="150"/>
      <c r="R4" s="150"/>
      <c r="S4" s="160"/>
    </row>
    <row r="5" spans="1:19" s="140" customFormat="1" ht="18" customHeight="1">
      <c r="A5" s="146" t="s">
        <v>65</v>
      </c>
      <c r="B5" s="147"/>
      <c r="C5" s="67" t="s">
        <v>66</v>
      </c>
      <c r="D5" s="82" t="s">
        <v>145</v>
      </c>
      <c r="E5" s="148"/>
      <c r="F5" s="151" t="s">
        <v>57</v>
      </c>
      <c r="G5" s="149" t="s">
        <v>146</v>
      </c>
      <c r="H5" s="150"/>
      <c r="I5" s="160"/>
      <c r="J5" s="161" t="s">
        <v>147</v>
      </c>
      <c r="K5" s="162"/>
      <c r="L5" s="163"/>
      <c r="M5" s="151" t="s">
        <v>57</v>
      </c>
      <c r="N5" s="149" t="s">
        <v>146</v>
      </c>
      <c r="O5" s="150"/>
      <c r="P5" s="160"/>
      <c r="Q5" s="161" t="s">
        <v>147</v>
      </c>
      <c r="R5" s="162"/>
      <c r="S5" s="163"/>
    </row>
    <row r="6" spans="1:19" s="140" customFormat="1" ht="28.5" customHeight="1">
      <c r="A6" s="152" t="s">
        <v>68</v>
      </c>
      <c r="B6" s="152" t="s">
        <v>69</v>
      </c>
      <c r="C6" s="67"/>
      <c r="D6" s="82"/>
      <c r="E6" s="151"/>
      <c r="F6" s="153"/>
      <c r="G6" s="154" t="s">
        <v>148</v>
      </c>
      <c r="H6" s="151" t="s">
        <v>95</v>
      </c>
      <c r="I6" s="164" t="s">
        <v>96</v>
      </c>
      <c r="J6" s="154" t="s">
        <v>148</v>
      </c>
      <c r="K6" s="151" t="s">
        <v>95</v>
      </c>
      <c r="L6" s="164" t="s">
        <v>96</v>
      </c>
      <c r="M6" s="153"/>
      <c r="N6" s="154" t="s">
        <v>148</v>
      </c>
      <c r="O6" s="151" t="s">
        <v>95</v>
      </c>
      <c r="P6" s="164" t="s">
        <v>96</v>
      </c>
      <c r="Q6" s="154" t="s">
        <v>148</v>
      </c>
      <c r="R6" s="151" t="s">
        <v>95</v>
      </c>
      <c r="S6" s="164" t="s">
        <v>96</v>
      </c>
    </row>
    <row r="7" spans="1:19" s="141" customFormat="1" ht="18" customHeight="1">
      <c r="A7" s="155" t="s">
        <v>149</v>
      </c>
      <c r="B7" s="155" t="s">
        <v>149</v>
      </c>
      <c r="C7" s="155" t="s">
        <v>149</v>
      </c>
      <c r="D7" s="156" t="s">
        <v>149</v>
      </c>
      <c r="E7" s="157">
        <v>1</v>
      </c>
      <c r="F7" s="157">
        <v>2</v>
      </c>
      <c r="G7" s="157">
        <v>3</v>
      </c>
      <c r="H7" s="157">
        <v>4</v>
      </c>
      <c r="I7" s="157">
        <v>5</v>
      </c>
      <c r="J7" s="157">
        <v>6</v>
      </c>
      <c r="K7" s="157">
        <v>7</v>
      </c>
      <c r="L7" s="157">
        <v>8</v>
      </c>
      <c r="M7" s="157">
        <v>9</v>
      </c>
      <c r="N7" s="157">
        <v>10</v>
      </c>
      <c r="O7" s="157">
        <v>11</v>
      </c>
      <c r="P7" s="157">
        <v>12</v>
      </c>
      <c r="Q7" s="157">
        <v>13</v>
      </c>
      <c r="R7" s="157">
        <v>14</v>
      </c>
      <c r="S7" s="157">
        <v>15</v>
      </c>
    </row>
    <row r="8" spans="1:19" s="134" customFormat="1" ht="18" customHeight="1">
      <c r="A8" s="93" t="s">
        <v>71</v>
      </c>
      <c r="B8" s="93" t="s">
        <v>71</v>
      </c>
      <c r="C8" s="93" t="s">
        <v>71</v>
      </c>
      <c r="D8" s="93" t="s">
        <v>57</v>
      </c>
      <c r="E8" s="158">
        <f aca="true" t="shared" si="0" ref="E8:E18">SUM(F8,M8)</f>
        <v>322.43433600000003</v>
      </c>
      <c r="F8" s="158">
        <f aca="true" t="shared" si="1" ref="F8:F18">SUM(G8,J8)</f>
        <v>306.91776600000003</v>
      </c>
      <c r="G8" s="158">
        <f aca="true" t="shared" si="2" ref="G8:G18">SUM(H8:I8)</f>
        <v>306.91776600000003</v>
      </c>
      <c r="H8" s="158">
        <v>146.407766</v>
      </c>
      <c r="I8" s="158">
        <v>160.51</v>
      </c>
      <c r="J8" s="158">
        <f aca="true" t="shared" si="3" ref="J8:J18">SUM(K8:L8)</f>
        <v>0</v>
      </c>
      <c r="K8" s="158">
        <v>0</v>
      </c>
      <c r="L8" s="158">
        <v>0</v>
      </c>
      <c r="M8" s="158">
        <f aca="true" t="shared" si="4" ref="M8:M18">SUM(N8,Q8)</f>
        <v>15.51657</v>
      </c>
      <c r="N8" s="158">
        <f aca="true" t="shared" si="5" ref="N8:N18">SUM(O8:P8)</f>
        <v>15.51657</v>
      </c>
      <c r="O8" s="158">
        <v>0</v>
      </c>
      <c r="P8" s="158">
        <v>15.51657</v>
      </c>
      <c r="Q8" s="158">
        <f aca="true" t="shared" si="6" ref="Q8:Q18">SUM(R8:S8)</f>
        <v>0</v>
      </c>
      <c r="R8" s="158">
        <v>0</v>
      </c>
      <c r="S8" s="158">
        <v>0</v>
      </c>
    </row>
    <row r="9" spans="1:19" s="134" customFormat="1" ht="18" customHeight="1">
      <c r="A9" s="93" t="s">
        <v>71</v>
      </c>
      <c r="B9" s="93" t="s">
        <v>71</v>
      </c>
      <c r="C9" s="93" t="s">
        <v>71</v>
      </c>
      <c r="D9" s="93" t="s">
        <v>72</v>
      </c>
      <c r="E9" s="158">
        <f t="shared" si="0"/>
        <v>322.43433600000003</v>
      </c>
      <c r="F9" s="158">
        <f t="shared" si="1"/>
        <v>306.91776600000003</v>
      </c>
      <c r="G9" s="158">
        <f t="shared" si="2"/>
        <v>306.91776600000003</v>
      </c>
      <c r="H9" s="158">
        <v>146.407766</v>
      </c>
      <c r="I9" s="158">
        <v>160.51</v>
      </c>
      <c r="J9" s="158">
        <f t="shared" si="3"/>
        <v>0</v>
      </c>
      <c r="K9" s="158">
        <v>0</v>
      </c>
      <c r="L9" s="158">
        <v>0</v>
      </c>
      <c r="M9" s="158">
        <f t="shared" si="4"/>
        <v>15.51657</v>
      </c>
      <c r="N9" s="158">
        <f t="shared" si="5"/>
        <v>15.51657</v>
      </c>
      <c r="O9" s="158">
        <v>0</v>
      </c>
      <c r="P9" s="158">
        <v>15.51657</v>
      </c>
      <c r="Q9" s="158">
        <f t="shared" si="6"/>
        <v>0</v>
      </c>
      <c r="R9" s="158">
        <v>0</v>
      </c>
      <c r="S9" s="158">
        <v>0</v>
      </c>
    </row>
    <row r="10" spans="1:19" s="134" customFormat="1" ht="18" customHeight="1">
      <c r="A10" s="93" t="s">
        <v>71</v>
      </c>
      <c r="B10" s="93" t="s">
        <v>71</v>
      </c>
      <c r="C10" s="93" t="s">
        <v>71</v>
      </c>
      <c r="D10" s="93" t="s">
        <v>150</v>
      </c>
      <c r="E10" s="158">
        <f t="shared" si="0"/>
        <v>151.777766</v>
      </c>
      <c r="F10" s="158">
        <f t="shared" si="1"/>
        <v>151.777766</v>
      </c>
      <c r="G10" s="158">
        <f t="shared" si="2"/>
        <v>151.777766</v>
      </c>
      <c r="H10" s="158">
        <v>146.277766</v>
      </c>
      <c r="I10" s="158">
        <v>5.5</v>
      </c>
      <c r="J10" s="158">
        <f t="shared" si="3"/>
        <v>0</v>
      </c>
      <c r="K10" s="158">
        <v>0</v>
      </c>
      <c r="L10" s="158">
        <v>0</v>
      </c>
      <c r="M10" s="158">
        <f t="shared" si="4"/>
        <v>0</v>
      </c>
      <c r="N10" s="158">
        <f t="shared" si="5"/>
        <v>0</v>
      </c>
      <c r="O10" s="158">
        <v>0</v>
      </c>
      <c r="P10" s="158">
        <v>0</v>
      </c>
      <c r="Q10" s="158">
        <f t="shared" si="6"/>
        <v>0</v>
      </c>
      <c r="R10" s="158">
        <v>0</v>
      </c>
      <c r="S10" s="158">
        <v>0</v>
      </c>
    </row>
    <row r="11" spans="1:19" s="134" customFormat="1" ht="18" customHeight="1">
      <c r="A11" s="93" t="s">
        <v>151</v>
      </c>
      <c r="B11" s="93" t="s">
        <v>84</v>
      </c>
      <c r="C11" s="93" t="s">
        <v>76</v>
      </c>
      <c r="D11" s="93" t="s">
        <v>152</v>
      </c>
      <c r="E11" s="158">
        <f t="shared" si="0"/>
        <v>122.373973</v>
      </c>
      <c r="F11" s="158">
        <f t="shared" si="1"/>
        <v>122.373973</v>
      </c>
      <c r="G11" s="158">
        <f t="shared" si="2"/>
        <v>122.373973</v>
      </c>
      <c r="H11" s="158">
        <v>122.373973</v>
      </c>
      <c r="I11" s="158">
        <v>0</v>
      </c>
      <c r="J11" s="158">
        <f t="shared" si="3"/>
        <v>0</v>
      </c>
      <c r="K11" s="158">
        <v>0</v>
      </c>
      <c r="L11" s="158">
        <v>0</v>
      </c>
      <c r="M11" s="158">
        <f t="shared" si="4"/>
        <v>0</v>
      </c>
      <c r="N11" s="158">
        <f t="shared" si="5"/>
        <v>0</v>
      </c>
      <c r="O11" s="158">
        <v>0</v>
      </c>
      <c r="P11" s="158">
        <v>0</v>
      </c>
      <c r="Q11" s="158">
        <f t="shared" si="6"/>
        <v>0</v>
      </c>
      <c r="R11" s="158">
        <v>0</v>
      </c>
      <c r="S11" s="158">
        <v>0</v>
      </c>
    </row>
    <row r="12" spans="1:19" s="134" customFormat="1" ht="18" customHeight="1">
      <c r="A12" s="93" t="s">
        <v>151</v>
      </c>
      <c r="B12" s="93" t="s">
        <v>88</v>
      </c>
      <c r="C12" s="93" t="s">
        <v>76</v>
      </c>
      <c r="D12" s="93" t="s">
        <v>153</v>
      </c>
      <c r="E12" s="158">
        <f t="shared" si="0"/>
        <v>29.403793</v>
      </c>
      <c r="F12" s="158">
        <f t="shared" si="1"/>
        <v>29.403793</v>
      </c>
      <c r="G12" s="158">
        <f t="shared" si="2"/>
        <v>29.403793</v>
      </c>
      <c r="H12" s="158">
        <v>23.903793</v>
      </c>
      <c r="I12" s="158">
        <v>5.5</v>
      </c>
      <c r="J12" s="158">
        <f t="shared" si="3"/>
        <v>0</v>
      </c>
      <c r="K12" s="158">
        <v>0</v>
      </c>
      <c r="L12" s="158">
        <v>0</v>
      </c>
      <c r="M12" s="158">
        <f t="shared" si="4"/>
        <v>0</v>
      </c>
      <c r="N12" s="158">
        <f t="shared" si="5"/>
        <v>0</v>
      </c>
      <c r="O12" s="158">
        <v>0</v>
      </c>
      <c r="P12" s="158">
        <v>0</v>
      </c>
      <c r="Q12" s="158">
        <f t="shared" si="6"/>
        <v>0</v>
      </c>
      <c r="R12" s="158">
        <v>0</v>
      </c>
      <c r="S12" s="158">
        <v>0</v>
      </c>
    </row>
    <row r="13" spans="1:19" s="134" customFormat="1" ht="18" customHeight="1">
      <c r="A13" s="93" t="s">
        <v>71</v>
      </c>
      <c r="B13" s="93" t="s">
        <v>71</v>
      </c>
      <c r="C13" s="93" t="s">
        <v>71</v>
      </c>
      <c r="D13" s="93" t="s">
        <v>154</v>
      </c>
      <c r="E13" s="158">
        <f t="shared" si="0"/>
        <v>2.01</v>
      </c>
      <c r="F13" s="158">
        <f t="shared" si="1"/>
        <v>2.01</v>
      </c>
      <c r="G13" s="158">
        <f t="shared" si="2"/>
        <v>2.01</v>
      </c>
      <c r="H13" s="158">
        <v>0</v>
      </c>
      <c r="I13" s="158">
        <v>2.01</v>
      </c>
      <c r="J13" s="158">
        <f t="shared" si="3"/>
        <v>0</v>
      </c>
      <c r="K13" s="158">
        <v>0</v>
      </c>
      <c r="L13" s="158">
        <v>0</v>
      </c>
      <c r="M13" s="158">
        <f t="shared" si="4"/>
        <v>0</v>
      </c>
      <c r="N13" s="158">
        <f t="shared" si="5"/>
        <v>0</v>
      </c>
      <c r="O13" s="158">
        <v>0</v>
      </c>
      <c r="P13" s="158">
        <v>0</v>
      </c>
      <c r="Q13" s="158">
        <f t="shared" si="6"/>
        <v>0</v>
      </c>
      <c r="R13" s="158">
        <v>0</v>
      </c>
      <c r="S13" s="158">
        <v>0</v>
      </c>
    </row>
    <row r="14" spans="1:19" s="134" customFormat="1" ht="18" customHeight="1">
      <c r="A14" s="93" t="s">
        <v>155</v>
      </c>
      <c r="B14" s="93" t="s">
        <v>84</v>
      </c>
      <c r="C14" s="93" t="s">
        <v>76</v>
      </c>
      <c r="D14" s="93" t="s">
        <v>156</v>
      </c>
      <c r="E14" s="158">
        <f t="shared" si="0"/>
        <v>2.01</v>
      </c>
      <c r="F14" s="158">
        <f t="shared" si="1"/>
        <v>2.01</v>
      </c>
      <c r="G14" s="158">
        <f t="shared" si="2"/>
        <v>2.01</v>
      </c>
      <c r="H14" s="158">
        <v>0</v>
      </c>
      <c r="I14" s="158">
        <v>2.01</v>
      </c>
      <c r="J14" s="158">
        <f t="shared" si="3"/>
        <v>0</v>
      </c>
      <c r="K14" s="158">
        <v>0</v>
      </c>
      <c r="L14" s="158">
        <v>0</v>
      </c>
      <c r="M14" s="158">
        <f t="shared" si="4"/>
        <v>0</v>
      </c>
      <c r="N14" s="158">
        <f t="shared" si="5"/>
        <v>0</v>
      </c>
      <c r="O14" s="158">
        <v>0</v>
      </c>
      <c r="P14" s="158">
        <v>0</v>
      </c>
      <c r="Q14" s="158">
        <f t="shared" si="6"/>
        <v>0</v>
      </c>
      <c r="R14" s="158">
        <v>0</v>
      </c>
      <c r="S14" s="158">
        <v>0</v>
      </c>
    </row>
    <row r="15" spans="1:19" s="134" customFormat="1" ht="18" customHeight="1">
      <c r="A15" s="93" t="s">
        <v>71</v>
      </c>
      <c r="B15" s="93" t="s">
        <v>71</v>
      </c>
      <c r="C15" s="93" t="s">
        <v>71</v>
      </c>
      <c r="D15" s="93" t="s">
        <v>157</v>
      </c>
      <c r="E15" s="158">
        <f t="shared" si="0"/>
        <v>168.64657</v>
      </c>
      <c r="F15" s="158">
        <f t="shared" si="1"/>
        <v>153.13</v>
      </c>
      <c r="G15" s="158">
        <f t="shared" si="2"/>
        <v>153.13</v>
      </c>
      <c r="H15" s="158">
        <v>0.13</v>
      </c>
      <c r="I15" s="158">
        <v>153</v>
      </c>
      <c r="J15" s="158">
        <f t="shared" si="3"/>
        <v>0</v>
      </c>
      <c r="K15" s="158">
        <v>0</v>
      </c>
      <c r="L15" s="158">
        <v>0</v>
      </c>
      <c r="M15" s="158">
        <f t="shared" si="4"/>
        <v>15.51657</v>
      </c>
      <c r="N15" s="158">
        <f t="shared" si="5"/>
        <v>15.51657</v>
      </c>
      <c r="O15" s="158">
        <v>0</v>
      </c>
      <c r="P15" s="158">
        <v>15.51657</v>
      </c>
      <c r="Q15" s="158">
        <f t="shared" si="6"/>
        <v>0</v>
      </c>
      <c r="R15" s="158">
        <v>0</v>
      </c>
      <c r="S15" s="158">
        <v>0</v>
      </c>
    </row>
    <row r="16" spans="1:19" s="134" customFormat="1" ht="18" customHeight="1">
      <c r="A16" s="93" t="s">
        <v>158</v>
      </c>
      <c r="B16" s="93" t="s">
        <v>84</v>
      </c>
      <c r="C16" s="93" t="s">
        <v>76</v>
      </c>
      <c r="D16" s="93" t="s">
        <v>159</v>
      </c>
      <c r="E16" s="158">
        <f t="shared" si="0"/>
        <v>79</v>
      </c>
      <c r="F16" s="158">
        <f t="shared" si="1"/>
        <v>79</v>
      </c>
      <c r="G16" s="158">
        <f t="shared" si="2"/>
        <v>79</v>
      </c>
      <c r="H16" s="158">
        <v>0</v>
      </c>
      <c r="I16" s="158">
        <v>79</v>
      </c>
      <c r="J16" s="158">
        <f t="shared" si="3"/>
        <v>0</v>
      </c>
      <c r="K16" s="158">
        <v>0</v>
      </c>
      <c r="L16" s="158">
        <v>0</v>
      </c>
      <c r="M16" s="158">
        <f t="shared" si="4"/>
        <v>0</v>
      </c>
      <c r="N16" s="158">
        <f t="shared" si="5"/>
        <v>0</v>
      </c>
      <c r="O16" s="158">
        <v>0</v>
      </c>
      <c r="P16" s="158">
        <v>0</v>
      </c>
      <c r="Q16" s="158">
        <f t="shared" si="6"/>
        <v>0</v>
      </c>
      <c r="R16" s="158">
        <v>0</v>
      </c>
      <c r="S16" s="158">
        <v>0</v>
      </c>
    </row>
    <row r="17" spans="1:19" s="134" customFormat="1" ht="18" customHeight="1">
      <c r="A17" s="93" t="s">
        <v>158</v>
      </c>
      <c r="B17" s="93" t="s">
        <v>79</v>
      </c>
      <c r="C17" s="93" t="s">
        <v>76</v>
      </c>
      <c r="D17" s="93" t="s">
        <v>160</v>
      </c>
      <c r="E17" s="158">
        <f t="shared" si="0"/>
        <v>0.13</v>
      </c>
      <c r="F17" s="158">
        <f t="shared" si="1"/>
        <v>0.13</v>
      </c>
      <c r="G17" s="158">
        <f t="shared" si="2"/>
        <v>0.13</v>
      </c>
      <c r="H17" s="158">
        <v>0.13</v>
      </c>
      <c r="I17" s="158">
        <v>0</v>
      </c>
      <c r="J17" s="158">
        <f t="shared" si="3"/>
        <v>0</v>
      </c>
      <c r="K17" s="158">
        <v>0</v>
      </c>
      <c r="L17" s="158">
        <v>0</v>
      </c>
      <c r="M17" s="158">
        <f t="shared" si="4"/>
        <v>0</v>
      </c>
      <c r="N17" s="158">
        <f t="shared" si="5"/>
        <v>0</v>
      </c>
      <c r="O17" s="158">
        <v>0</v>
      </c>
      <c r="P17" s="158">
        <v>0</v>
      </c>
      <c r="Q17" s="158">
        <f t="shared" si="6"/>
        <v>0</v>
      </c>
      <c r="R17" s="158">
        <v>0</v>
      </c>
      <c r="S17" s="158">
        <v>0</v>
      </c>
    </row>
    <row r="18" spans="1:19" s="134" customFormat="1" ht="18" customHeight="1">
      <c r="A18" s="93" t="s">
        <v>158</v>
      </c>
      <c r="B18" s="93" t="s">
        <v>83</v>
      </c>
      <c r="C18" s="93" t="s">
        <v>76</v>
      </c>
      <c r="D18" s="93" t="s">
        <v>161</v>
      </c>
      <c r="E18" s="158">
        <f t="shared" si="0"/>
        <v>89.51657</v>
      </c>
      <c r="F18" s="158">
        <f t="shared" si="1"/>
        <v>74</v>
      </c>
      <c r="G18" s="158">
        <f t="shared" si="2"/>
        <v>74</v>
      </c>
      <c r="H18" s="158">
        <v>0</v>
      </c>
      <c r="I18" s="158">
        <v>74</v>
      </c>
      <c r="J18" s="158">
        <f t="shared" si="3"/>
        <v>0</v>
      </c>
      <c r="K18" s="158">
        <v>0</v>
      </c>
      <c r="L18" s="158">
        <v>0</v>
      </c>
      <c r="M18" s="158">
        <f t="shared" si="4"/>
        <v>15.51657</v>
      </c>
      <c r="N18" s="158">
        <f t="shared" si="5"/>
        <v>15.51657</v>
      </c>
      <c r="O18" s="158">
        <v>0</v>
      </c>
      <c r="P18" s="158">
        <v>15.51657</v>
      </c>
      <c r="Q18" s="158">
        <f t="shared" si="6"/>
        <v>0</v>
      </c>
      <c r="R18" s="158">
        <v>0</v>
      </c>
      <c r="S18" s="158">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2"/>
      <c r="B1" s="53"/>
      <c r="C1" s="53"/>
      <c r="D1" s="53"/>
      <c r="E1" s="53"/>
      <c r="F1" s="53"/>
      <c r="G1" s="53"/>
      <c r="H1" s="53"/>
      <c r="I1" s="53"/>
      <c r="J1" s="53"/>
      <c r="K1" s="53"/>
      <c r="L1" s="53"/>
      <c r="M1" s="53"/>
      <c r="N1" s="53"/>
      <c r="O1" s="53"/>
      <c r="P1" s="53"/>
      <c r="Q1" s="53"/>
      <c r="R1" s="53"/>
      <c r="S1" s="53"/>
      <c r="T1" s="53"/>
      <c r="U1" s="53"/>
      <c r="V1" s="53"/>
      <c r="W1" s="53"/>
      <c r="X1" s="53"/>
      <c r="Y1" s="53"/>
      <c r="Z1" s="53"/>
      <c r="AA1" s="53"/>
      <c r="AB1" s="125"/>
      <c r="AC1" s="125"/>
      <c r="DJ1" s="138" t="s">
        <v>162</v>
      </c>
    </row>
    <row r="2" spans="1:114" ht="19.5" customHeight="1">
      <c r="A2" s="55" t="s">
        <v>163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ht="19.5" customHeight="1">
      <c r="A3" s="80" t="s">
        <v>0</v>
      </c>
      <c r="B3" s="58"/>
      <c r="C3" s="58"/>
      <c r="D3" s="58"/>
      <c r="E3" s="110"/>
      <c r="F3" s="110"/>
      <c r="G3" s="110"/>
      <c r="H3" s="110"/>
      <c r="I3" s="110"/>
      <c r="J3" s="110"/>
      <c r="K3" s="110"/>
      <c r="L3" s="110"/>
      <c r="M3" s="110"/>
      <c r="N3" s="110"/>
      <c r="O3" s="110"/>
      <c r="P3" s="110"/>
      <c r="Q3" s="110"/>
      <c r="R3" s="110"/>
      <c r="S3" s="110"/>
      <c r="T3" s="110"/>
      <c r="U3" s="110"/>
      <c r="V3" s="110"/>
      <c r="W3" s="110"/>
      <c r="X3" s="110"/>
      <c r="Y3" s="110"/>
      <c r="Z3" s="110"/>
      <c r="AA3" s="110"/>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D3" s="126"/>
      <c r="DH3" s="134"/>
      <c r="DI3" s="134"/>
      <c r="DJ3" s="79" t="s">
        <v>5</v>
      </c>
    </row>
    <row r="4" spans="1:114" ht="19.5" customHeight="1">
      <c r="A4" s="64" t="s">
        <v>56</v>
      </c>
      <c r="B4" s="64"/>
      <c r="C4" s="64"/>
      <c r="D4" s="64"/>
      <c r="E4" s="111" t="s">
        <v>57</v>
      </c>
      <c r="F4" s="112" t="s">
        <v>164</v>
      </c>
      <c r="G4" s="113"/>
      <c r="H4" s="113"/>
      <c r="I4" s="113"/>
      <c r="J4" s="113"/>
      <c r="K4" s="113"/>
      <c r="L4" s="113"/>
      <c r="M4" s="113"/>
      <c r="N4" s="113"/>
      <c r="O4" s="113"/>
      <c r="P4" s="113"/>
      <c r="Q4" s="113"/>
      <c r="R4" s="113"/>
      <c r="S4" s="124"/>
      <c r="T4" s="112" t="s">
        <v>165</v>
      </c>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24"/>
      <c r="AU4" s="112" t="s">
        <v>166</v>
      </c>
      <c r="AV4" s="113"/>
      <c r="AW4" s="113"/>
      <c r="AX4" s="113"/>
      <c r="AY4" s="113"/>
      <c r="AZ4" s="113"/>
      <c r="BA4" s="113"/>
      <c r="BB4" s="113"/>
      <c r="BC4" s="113"/>
      <c r="BD4" s="113"/>
      <c r="BE4" s="113"/>
      <c r="BF4" s="124"/>
      <c r="BG4" s="112" t="s">
        <v>167</v>
      </c>
      <c r="BH4" s="113"/>
      <c r="BI4" s="113"/>
      <c r="BJ4" s="113"/>
      <c r="BK4" s="124"/>
      <c r="BL4" s="112" t="s">
        <v>168</v>
      </c>
      <c r="BM4" s="113"/>
      <c r="BN4" s="113"/>
      <c r="BO4" s="113"/>
      <c r="BP4" s="113"/>
      <c r="BQ4" s="113"/>
      <c r="BR4" s="113"/>
      <c r="BS4" s="113"/>
      <c r="BT4" s="113"/>
      <c r="BU4" s="113"/>
      <c r="BV4" s="113"/>
      <c r="BW4" s="113"/>
      <c r="BX4" s="124"/>
      <c r="BY4" s="112" t="s">
        <v>169</v>
      </c>
      <c r="BZ4" s="113"/>
      <c r="CA4" s="113"/>
      <c r="CB4" s="113"/>
      <c r="CC4" s="113"/>
      <c r="CD4" s="113"/>
      <c r="CE4" s="113"/>
      <c r="CF4" s="113"/>
      <c r="CG4" s="113"/>
      <c r="CH4" s="113"/>
      <c r="CI4" s="113"/>
      <c r="CJ4" s="113"/>
      <c r="CK4" s="113"/>
      <c r="CL4" s="113"/>
      <c r="CM4" s="113"/>
      <c r="CN4" s="113"/>
      <c r="CO4" s="113"/>
      <c r="CP4" s="124"/>
      <c r="CQ4" s="131" t="s">
        <v>170</v>
      </c>
      <c r="CR4" s="132"/>
      <c r="CS4" s="133"/>
      <c r="CT4" s="131" t="s">
        <v>171</v>
      </c>
      <c r="CU4" s="132"/>
      <c r="CV4" s="132"/>
      <c r="CW4" s="132"/>
      <c r="CX4" s="132"/>
      <c r="CY4" s="133"/>
      <c r="CZ4" s="131" t="s">
        <v>172</v>
      </c>
      <c r="DA4" s="132"/>
      <c r="DB4" s="133"/>
      <c r="DC4" s="112" t="s">
        <v>173</v>
      </c>
      <c r="DD4" s="113"/>
      <c r="DE4" s="113"/>
      <c r="DF4" s="113"/>
      <c r="DG4" s="124"/>
      <c r="DH4" s="135" t="s">
        <v>174</v>
      </c>
      <c r="DI4" s="135"/>
      <c r="DJ4" s="135"/>
    </row>
    <row r="5" spans="1:114" ht="19.5" customHeight="1">
      <c r="A5" s="114" t="s">
        <v>65</v>
      </c>
      <c r="B5" s="114"/>
      <c r="C5" s="115"/>
      <c r="D5" s="66" t="s">
        <v>175</v>
      </c>
      <c r="E5" s="116"/>
      <c r="F5" s="117" t="s">
        <v>148</v>
      </c>
      <c r="G5" s="117" t="s">
        <v>176</v>
      </c>
      <c r="H5" s="117" t="s">
        <v>177</v>
      </c>
      <c r="I5" s="117" t="s">
        <v>178</v>
      </c>
      <c r="J5" s="117" t="s">
        <v>179</v>
      </c>
      <c r="K5" s="117" t="s">
        <v>180</v>
      </c>
      <c r="L5" s="117" t="s">
        <v>181</v>
      </c>
      <c r="M5" s="117" t="s">
        <v>182</v>
      </c>
      <c r="N5" s="117" t="s">
        <v>183</v>
      </c>
      <c r="O5" s="117" t="s">
        <v>184</v>
      </c>
      <c r="P5" s="117" t="s">
        <v>185</v>
      </c>
      <c r="Q5" s="117" t="s">
        <v>186</v>
      </c>
      <c r="R5" s="117" t="s">
        <v>187</v>
      </c>
      <c r="S5" s="117" t="s">
        <v>188</v>
      </c>
      <c r="T5" s="117" t="s">
        <v>148</v>
      </c>
      <c r="U5" s="117" t="s">
        <v>189</v>
      </c>
      <c r="V5" s="117" t="s">
        <v>190</v>
      </c>
      <c r="W5" s="117" t="s">
        <v>191</v>
      </c>
      <c r="X5" s="117" t="s">
        <v>192</v>
      </c>
      <c r="Y5" s="117" t="s">
        <v>193</v>
      </c>
      <c r="Z5" s="117" t="s">
        <v>194</v>
      </c>
      <c r="AA5" s="117" t="s">
        <v>195</v>
      </c>
      <c r="AB5" s="117" t="s">
        <v>196</v>
      </c>
      <c r="AC5" s="117" t="s">
        <v>197</v>
      </c>
      <c r="AD5" s="117" t="s">
        <v>198</v>
      </c>
      <c r="AE5" s="117" t="s">
        <v>199</v>
      </c>
      <c r="AF5" s="117" t="s">
        <v>200</v>
      </c>
      <c r="AG5" s="117" t="s">
        <v>201</v>
      </c>
      <c r="AH5" s="117" t="s">
        <v>202</v>
      </c>
      <c r="AI5" s="117" t="s">
        <v>203</v>
      </c>
      <c r="AJ5" s="117" t="s">
        <v>204</v>
      </c>
      <c r="AK5" s="117" t="s">
        <v>205</v>
      </c>
      <c r="AL5" s="117" t="s">
        <v>206</v>
      </c>
      <c r="AM5" s="117" t="s">
        <v>207</v>
      </c>
      <c r="AN5" s="117" t="s">
        <v>208</v>
      </c>
      <c r="AO5" s="117" t="s">
        <v>209</v>
      </c>
      <c r="AP5" s="117" t="s">
        <v>210</v>
      </c>
      <c r="AQ5" s="117" t="s">
        <v>211</v>
      </c>
      <c r="AR5" s="117" t="s">
        <v>212</v>
      </c>
      <c r="AS5" s="117" t="s">
        <v>213</v>
      </c>
      <c r="AT5" s="117" t="s">
        <v>214</v>
      </c>
      <c r="AU5" s="117" t="s">
        <v>148</v>
      </c>
      <c r="AV5" s="117" t="s">
        <v>215</v>
      </c>
      <c r="AW5" s="117" t="s">
        <v>216</v>
      </c>
      <c r="AX5" s="117" t="s">
        <v>217</v>
      </c>
      <c r="AY5" s="117" t="s">
        <v>218</v>
      </c>
      <c r="AZ5" s="117" t="s">
        <v>219</v>
      </c>
      <c r="BA5" s="117" t="s">
        <v>220</v>
      </c>
      <c r="BB5" s="117" t="s">
        <v>221</v>
      </c>
      <c r="BC5" s="117" t="s">
        <v>222</v>
      </c>
      <c r="BD5" s="117" t="s">
        <v>223</v>
      </c>
      <c r="BE5" s="117" t="s">
        <v>224</v>
      </c>
      <c r="BF5" s="127" t="s">
        <v>225</v>
      </c>
      <c r="BG5" s="127" t="s">
        <v>148</v>
      </c>
      <c r="BH5" s="127" t="s">
        <v>226</v>
      </c>
      <c r="BI5" s="127" t="s">
        <v>227</v>
      </c>
      <c r="BJ5" s="127" t="s">
        <v>228</v>
      </c>
      <c r="BK5" s="127" t="s">
        <v>229</v>
      </c>
      <c r="BL5" s="117" t="s">
        <v>148</v>
      </c>
      <c r="BM5" s="117" t="s">
        <v>230</v>
      </c>
      <c r="BN5" s="117" t="s">
        <v>231</v>
      </c>
      <c r="BO5" s="117" t="s">
        <v>232</v>
      </c>
      <c r="BP5" s="117" t="s">
        <v>233</v>
      </c>
      <c r="BQ5" s="117" t="s">
        <v>234</v>
      </c>
      <c r="BR5" s="117" t="s">
        <v>235</v>
      </c>
      <c r="BS5" s="117" t="s">
        <v>236</v>
      </c>
      <c r="BT5" s="117" t="s">
        <v>237</v>
      </c>
      <c r="BU5" s="117" t="s">
        <v>238</v>
      </c>
      <c r="BV5" s="129" t="s">
        <v>239</v>
      </c>
      <c r="BW5" s="129" t="s">
        <v>240</v>
      </c>
      <c r="BX5" s="117" t="s">
        <v>241</v>
      </c>
      <c r="BY5" s="117" t="s">
        <v>148</v>
      </c>
      <c r="BZ5" s="117" t="s">
        <v>230</v>
      </c>
      <c r="CA5" s="117" t="s">
        <v>231</v>
      </c>
      <c r="CB5" s="117" t="s">
        <v>232</v>
      </c>
      <c r="CC5" s="117" t="s">
        <v>233</v>
      </c>
      <c r="CD5" s="117" t="s">
        <v>234</v>
      </c>
      <c r="CE5" s="117" t="s">
        <v>235</v>
      </c>
      <c r="CF5" s="117" t="s">
        <v>236</v>
      </c>
      <c r="CG5" s="117" t="s">
        <v>242</v>
      </c>
      <c r="CH5" s="117" t="s">
        <v>243</v>
      </c>
      <c r="CI5" s="117" t="s">
        <v>244</v>
      </c>
      <c r="CJ5" s="117" t="s">
        <v>245</v>
      </c>
      <c r="CK5" s="117" t="s">
        <v>237</v>
      </c>
      <c r="CL5" s="117" t="s">
        <v>238</v>
      </c>
      <c r="CM5" s="117" t="s">
        <v>246</v>
      </c>
      <c r="CN5" s="129" t="s">
        <v>239</v>
      </c>
      <c r="CO5" s="129" t="s">
        <v>240</v>
      </c>
      <c r="CP5" s="117" t="s">
        <v>247</v>
      </c>
      <c r="CQ5" s="129" t="s">
        <v>148</v>
      </c>
      <c r="CR5" s="129" t="s">
        <v>248</v>
      </c>
      <c r="CS5" s="117" t="s">
        <v>249</v>
      </c>
      <c r="CT5" s="129" t="s">
        <v>148</v>
      </c>
      <c r="CU5" s="129" t="s">
        <v>248</v>
      </c>
      <c r="CV5" s="117" t="s">
        <v>250</v>
      </c>
      <c r="CW5" s="129" t="s">
        <v>251</v>
      </c>
      <c r="CX5" s="129" t="s">
        <v>252</v>
      </c>
      <c r="CY5" s="127" t="s">
        <v>249</v>
      </c>
      <c r="CZ5" s="129" t="s">
        <v>148</v>
      </c>
      <c r="DA5" s="129" t="s">
        <v>172</v>
      </c>
      <c r="DB5" s="129" t="s">
        <v>253</v>
      </c>
      <c r="DC5" s="117" t="s">
        <v>148</v>
      </c>
      <c r="DD5" s="117" t="s">
        <v>254</v>
      </c>
      <c r="DE5" s="117" t="s">
        <v>255</v>
      </c>
      <c r="DF5" s="117" t="s">
        <v>253</v>
      </c>
      <c r="DG5" s="127" t="s">
        <v>173</v>
      </c>
      <c r="DH5" s="136" t="s">
        <v>148</v>
      </c>
      <c r="DI5" s="139" t="s">
        <v>256</v>
      </c>
      <c r="DJ5" s="139" t="s">
        <v>257</v>
      </c>
    </row>
    <row r="6" spans="1:114" ht="30.75" customHeight="1">
      <c r="A6" s="118" t="s">
        <v>68</v>
      </c>
      <c r="B6" s="119" t="s">
        <v>69</v>
      </c>
      <c r="C6" s="120" t="s">
        <v>70</v>
      </c>
      <c r="D6" s="72"/>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8"/>
      <c r="BG6" s="128"/>
      <c r="BH6" s="128"/>
      <c r="BI6" s="128"/>
      <c r="BJ6" s="128"/>
      <c r="BK6" s="128"/>
      <c r="BL6" s="121"/>
      <c r="BM6" s="121"/>
      <c r="BN6" s="121"/>
      <c r="BO6" s="121"/>
      <c r="BP6" s="121"/>
      <c r="BQ6" s="121"/>
      <c r="BR6" s="121"/>
      <c r="BS6" s="121"/>
      <c r="BT6" s="121"/>
      <c r="BU6" s="121"/>
      <c r="BV6" s="130"/>
      <c r="BW6" s="130"/>
      <c r="BX6" s="121"/>
      <c r="BY6" s="121"/>
      <c r="BZ6" s="121"/>
      <c r="CA6" s="121"/>
      <c r="CB6" s="121"/>
      <c r="CC6" s="121"/>
      <c r="CD6" s="121"/>
      <c r="CE6" s="121"/>
      <c r="CF6" s="121"/>
      <c r="CG6" s="121"/>
      <c r="CH6" s="121"/>
      <c r="CI6" s="121"/>
      <c r="CJ6" s="121"/>
      <c r="CK6" s="121"/>
      <c r="CL6" s="121"/>
      <c r="CM6" s="121"/>
      <c r="CN6" s="130"/>
      <c r="CO6" s="130"/>
      <c r="CP6" s="121"/>
      <c r="CQ6" s="130"/>
      <c r="CR6" s="130"/>
      <c r="CS6" s="121"/>
      <c r="CT6" s="130"/>
      <c r="CU6" s="130"/>
      <c r="CV6" s="121"/>
      <c r="CW6" s="130"/>
      <c r="CX6" s="130"/>
      <c r="CY6" s="128"/>
      <c r="CZ6" s="130"/>
      <c r="DA6" s="130"/>
      <c r="DB6" s="130"/>
      <c r="DC6" s="121"/>
      <c r="DD6" s="121"/>
      <c r="DE6" s="121"/>
      <c r="DF6" s="121"/>
      <c r="DG6" s="128"/>
      <c r="DH6" s="136"/>
      <c r="DI6" s="139"/>
      <c r="DJ6" s="139"/>
    </row>
    <row r="7" spans="1:114" ht="19.5" customHeight="1">
      <c r="A7" s="103" t="s">
        <v>71</v>
      </c>
      <c r="B7" s="103" t="s">
        <v>71</v>
      </c>
      <c r="C7" s="103" t="s">
        <v>71</v>
      </c>
      <c r="D7" s="93" t="s">
        <v>57</v>
      </c>
      <c r="E7" s="122">
        <f aca="true" t="shared" si="0" ref="E7:E23">SUM(F7,T7,AU7,BG7,BL7,BY7,CQ7,CT7,CZ7,DC7,DH7)</f>
        <v>306.91776600000003</v>
      </c>
      <c r="F7" s="123">
        <v>122.373973</v>
      </c>
      <c r="G7" s="123">
        <v>39.1356</v>
      </c>
      <c r="H7" s="123">
        <v>9.13242</v>
      </c>
      <c r="I7" s="123">
        <v>0</v>
      </c>
      <c r="J7" s="123">
        <v>0</v>
      </c>
      <c r="K7" s="123">
        <v>23.9868</v>
      </c>
      <c r="L7" s="123">
        <v>14.67864</v>
      </c>
      <c r="M7" s="123">
        <v>5.871456</v>
      </c>
      <c r="N7" s="123">
        <v>4.901324</v>
      </c>
      <c r="O7" s="123">
        <v>0</v>
      </c>
      <c r="P7" s="123">
        <v>3.807701</v>
      </c>
      <c r="Q7" s="123">
        <v>13.180032</v>
      </c>
      <c r="R7" s="123">
        <v>0</v>
      </c>
      <c r="S7" s="123">
        <v>7.68</v>
      </c>
      <c r="T7" s="123">
        <v>29.403793</v>
      </c>
      <c r="U7" s="123">
        <v>0.756</v>
      </c>
      <c r="V7" s="123">
        <v>0</v>
      </c>
      <c r="W7" s="123">
        <v>0</v>
      </c>
      <c r="X7" s="123">
        <v>0</v>
      </c>
      <c r="Y7" s="123">
        <v>0.2268</v>
      </c>
      <c r="Z7" s="123">
        <v>1.809</v>
      </c>
      <c r="AA7" s="123">
        <v>0.3024</v>
      </c>
      <c r="AB7" s="123">
        <v>0</v>
      </c>
      <c r="AC7" s="123">
        <v>6.70698</v>
      </c>
      <c r="AD7" s="123">
        <v>0</v>
      </c>
      <c r="AE7" s="123">
        <v>0.057423</v>
      </c>
      <c r="AF7" s="123">
        <v>0</v>
      </c>
      <c r="AG7" s="123">
        <v>0</v>
      </c>
      <c r="AH7" s="123">
        <v>0.926721</v>
      </c>
      <c r="AI7" s="123">
        <v>0.4</v>
      </c>
      <c r="AJ7" s="123">
        <v>0</v>
      </c>
      <c r="AK7" s="123">
        <v>0</v>
      </c>
      <c r="AL7" s="123">
        <v>0</v>
      </c>
      <c r="AM7" s="123">
        <v>0</v>
      </c>
      <c r="AN7" s="123">
        <v>0</v>
      </c>
      <c r="AO7" s="123">
        <v>0</v>
      </c>
      <c r="AP7" s="123">
        <v>1.83839</v>
      </c>
      <c r="AQ7" s="123">
        <v>5.76</v>
      </c>
      <c r="AR7" s="123">
        <v>5.5</v>
      </c>
      <c r="AS7" s="123">
        <v>0</v>
      </c>
      <c r="AT7" s="123">
        <v>5.120079</v>
      </c>
      <c r="AU7" s="123">
        <v>153.13</v>
      </c>
      <c r="AV7" s="123">
        <v>0</v>
      </c>
      <c r="AW7" s="123">
        <v>0.13</v>
      </c>
      <c r="AX7" s="123">
        <v>0</v>
      </c>
      <c r="AY7" s="123">
        <v>0</v>
      </c>
      <c r="AZ7" s="123">
        <v>79</v>
      </c>
      <c r="BA7" s="123">
        <v>0</v>
      </c>
      <c r="BB7" s="123">
        <v>0</v>
      </c>
      <c r="BC7" s="123">
        <v>0</v>
      </c>
      <c r="BD7" s="123">
        <v>0</v>
      </c>
      <c r="BE7" s="123">
        <v>0</v>
      </c>
      <c r="BF7" s="123">
        <v>74</v>
      </c>
      <c r="BG7" s="123">
        <v>0</v>
      </c>
      <c r="BH7" s="123">
        <v>0</v>
      </c>
      <c r="BI7" s="123">
        <v>0</v>
      </c>
      <c r="BJ7" s="123">
        <v>0</v>
      </c>
      <c r="BK7" s="123">
        <v>0</v>
      </c>
      <c r="BL7" s="123">
        <v>0</v>
      </c>
      <c r="BM7" s="123">
        <v>0</v>
      </c>
      <c r="BN7" s="123">
        <v>0</v>
      </c>
      <c r="BO7" s="123">
        <v>0</v>
      </c>
      <c r="BP7" s="123">
        <v>0</v>
      </c>
      <c r="BQ7" s="123">
        <v>0</v>
      </c>
      <c r="BR7" s="123">
        <v>0</v>
      </c>
      <c r="BS7" s="123">
        <v>0</v>
      </c>
      <c r="BT7" s="123">
        <v>0</v>
      </c>
      <c r="BU7" s="123">
        <v>0</v>
      </c>
      <c r="BV7" s="123">
        <v>0</v>
      </c>
      <c r="BW7" s="123">
        <v>0</v>
      </c>
      <c r="BX7" s="123">
        <v>0</v>
      </c>
      <c r="BY7" s="123">
        <v>2.01</v>
      </c>
      <c r="BZ7" s="123">
        <v>0</v>
      </c>
      <c r="CA7" s="123">
        <v>2.01</v>
      </c>
      <c r="CB7" s="123">
        <v>0</v>
      </c>
      <c r="CC7" s="123">
        <v>0</v>
      </c>
      <c r="CD7" s="123">
        <v>0</v>
      </c>
      <c r="CE7" s="123">
        <v>0</v>
      </c>
      <c r="CF7" s="123">
        <v>0</v>
      </c>
      <c r="CG7" s="123">
        <v>0</v>
      </c>
      <c r="CH7" s="123">
        <v>0</v>
      </c>
      <c r="CI7" s="123">
        <v>0</v>
      </c>
      <c r="CJ7" s="123">
        <v>0</v>
      </c>
      <c r="CK7" s="123">
        <v>0</v>
      </c>
      <c r="CL7" s="123">
        <v>0</v>
      </c>
      <c r="CM7" s="123">
        <v>0</v>
      </c>
      <c r="CN7" s="123">
        <v>0</v>
      </c>
      <c r="CO7" s="123">
        <v>0</v>
      </c>
      <c r="CP7" s="123">
        <v>0</v>
      </c>
      <c r="CQ7" s="123">
        <v>0</v>
      </c>
      <c r="CR7" s="123">
        <v>0</v>
      </c>
      <c r="CS7" s="123">
        <v>0</v>
      </c>
      <c r="CT7" s="123">
        <v>0</v>
      </c>
      <c r="CU7" s="123">
        <v>0</v>
      </c>
      <c r="CV7" s="123">
        <v>0</v>
      </c>
      <c r="CW7" s="123">
        <v>0</v>
      </c>
      <c r="CX7" s="123">
        <v>0</v>
      </c>
      <c r="CY7" s="123">
        <v>0</v>
      </c>
      <c r="CZ7" s="123">
        <v>0</v>
      </c>
      <c r="DA7" s="123">
        <v>0</v>
      </c>
      <c r="DB7" s="123">
        <v>0</v>
      </c>
      <c r="DC7" s="123">
        <v>0</v>
      </c>
      <c r="DD7" s="123">
        <v>0</v>
      </c>
      <c r="DE7" s="123">
        <v>0</v>
      </c>
      <c r="DF7" s="123">
        <v>0</v>
      </c>
      <c r="DG7" s="123">
        <v>0</v>
      </c>
      <c r="DH7" s="137">
        <v>0</v>
      </c>
      <c r="DI7" s="137">
        <v>0</v>
      </c>
      <c r="DJ7" s="137">
        <v>0</v>
      </c>
    </row>
    <row r="8" spans="1:114" ht="19.5" customHeight="1">
      <c r="A8" s="103" t="s">
        <v>71</v>
      </c>
      <c r="B8" s="103" t="s">
        <v>71</v>
      </c>
      <c r="C8" s="103" t="s">
        <v>71</v>
      </c>
      <c r="D8" s="93" t="s">
        <v>258</v>
      </c>
      <c r="E8" s="122">
        <f t="shared" si="0"/>
        <v>265.79029</v>
      </c>
      <c r="F8" s="123">
        <v>81.246497</v>
      </c>
      <c r="G8" s="123">
        <v>39.1356</v>
      </c>
      <c r="H8" s="123">
        <v>9.13242</v>
      </c>
      <c r="I8" s="123">
        <v>0</v>
      </c>
      <c r="J8" s="123">
        <v>0</v>
      </c>
      <c r="K8" s="123">
        <v>23.9868</v>
      </c>
      <c r="L8" s="123">
        <v>0</v>
      </c>
      <c r="M8" s="123">
        <v>0</v>
      </c>
      <c r="N8" s="123">
        <v>0</v>
      </c>
      <c r="O8" s="123">
        <v>0</v>
      </c>
      <c r="P8" s="123">
        <v>1.311677</v>
      </c>
      <c r="Q8" s="123">
        <v>0</v>
      </c>
      <c r="R8" s="123">
        <v>0</v>
      </c>
      <c r="S8" s="123">
        <v>7.68</v>
      </c>
      <c r="T8" s="123">
        <v>29.403793</v>
      </c>
      <c r="U8" s="123">
        <v>0.756</v>
      </c>
      <c r="V8" s="123">
        <v>0</v>
      </c>
      <c r="W8" s="123">
        <v>0</v>
      </c>
      <c r="X8" s="123">
        <v>0</v>
      </c>
      <c r="Y8" s="123">
        <v>0.2268</v>
      </c>
      <c r="Z8" s="123">
        <v>1.809</v>
      </c>
      <c r="AA8" s="123">
        <v>0.3024</v>
      </c>
      <c r="AB8" s="123">
        <v>0</v>
      </c>
      <c r="AC8" s="123">
        <v>6.70698</v>
      </c>
      <c r="AD8" s="123">
        <v>0</v>
      </c>
      <c r="AE8" s="123">
        <v>0.057423</v>
      </c>
      <c r="AF8" s="123">
        <v>0</v>
      </c>
      <c r="AG8" s="123">
        <v>0</v>
      </c>
      <c r="AH8" s="123">
        <v>0.926721</v>
      </c>
      <c r="AI8" s="123">
        <v>0.4</v>
      </c>
      <c r="AJ8" s="123">
        <v>0</v>
      </c>
      <c r="AK8" s="123">
        <v>0</v>
      </c>
      <c r="AL8" s="123">
        <v>0</v>
      </c>
      <c r="AM8" s="123">
        <v>0</v>
      </c>
      <c r="AN8" s="123">
        <v>0</v>
      </c>
      <c r="AO8" s="123">
        <v>0</v>
      </c>
      <c r="AP8" s="123">
        <v>1.83839</v>
      </c>
      <c r="AQ8" s="123">
        <v>5.76</v>
      </c>
      <c r="AR8" s="123">
        <v>5.5</v>
      </c>
      <c r="AS8" s="123">
        <v>0</v>
      </c>
      <c r="AT8" s="123">
        <v>5.120079</v>
      </c>
      <c r="AU8" s="123">
        <v>153.13</v>
      </c>
      <c r="AV8" s="123">
        <v>0</v>
      </c>
      <c r="AW8" s="123">
        <v>0.13</v>
      </c>
      <c r="AX8" s="123">
        <v>0</v>
      </c>
      <c r="AY8" s="123">
        <v>0</v>
      </c>
      <c r="AZ8" s="123">
        <v>79</v>
      </c>
      <c r="BA8" s="123">
        <v>0</v>
      </c>
      <c r="BB8" s="123">
        <v>0</v>
      </c>
      <c r="BC8" s="123">
        <v>0</v>
      </c>
      <c r="BD8" s="123">
        <v>0</v>
      </c>
      <c r="BE8" s="123">
        <v>0</v>
      </c>
      <c r="BF8" s="123">
        <v>74</v>
      </c>
      <c r="BG8" s="123">
        <v>0</v>
      </c>
      <c r="BH8" s="123">
        <v>0</v>
      </c>
      <c r="BI8" s="123">
        <v>0</v>
      </c>
      <c r="BJ8" s="123">
        <v>0</v>
      </c>
      <c r="BK8" s="123">
        <v>0</v>
      </c>
      <c r="BL8" s="123">
        <v>0</v>
      </c>
      <c r="BM8" s="123">
        <v>0</v>
      </c>
      <c r="BN8" s="123">
        <v>0</v>
      </c>
      <c r="BO8" s="123">
        <v>0</v>
      </c>
      <c r="BP8" s="123">
        <v>0</v>
      </c>
      <c r="BQ8" s="123">
        <v>0</v>
      </c>
      <c r="BR8" s="123">
        <v>0</v>
      </c>
      <c r="BS8" s="123">
        <v>0</v>
      </c>
      <c r="BT8" s="123">
        <v>0</v>
      </c>
      <c r="BU8" s="123">
        <v>0</v>
      </c>
      <c r="BV8" s="123">
        <v>0</v>
      </c>
      <c r="BW8" s="123">
        <v>0</v>
      </c>
      <c r="BX8" s="123">
        <v>0</v>
      </c>
      <c r="BY8" s="123">
        <v>2.01</v>
      </c>
      <c r="BZ8" s="123">
        <v>0</v>
      </c>
      <c r="CA8" s="123">
        <v>2.01</v>
      </c>
      <c r="CB8" s="123">
        <v>0</v>
      </c>
      <c r="CC8" s="123">
        <v>0</v>
      </c>
      <c r="CD8" s="123">
        <v>0</v>
      </c>
      <c r="CE8" s="123">
        <v>0</v>
      </c>
      <c r="CF8" s="123">
        <v>0</v>
      </c>
      <c r="CG8" s="123">
        <v>0</v>
      </c>
      <c r="CH8" s="123">
        <v>0</v>
      </c>
      <c r="CI8" s="123">
        <v>0</v>
      </c>
      <c r="CJ8" s="123">
        <v>0</v>
      </c>
      <c r="CK8" s="123">
        <v>0</v>
      </c>
      <c r="CL8" s="123">
        <v>0</v>
      </c>
      <c r="CM8" s="123">
        <v>0</v>
      </c>
      <c r="CN8" s="123">
        <v>0</v>
      </c>
      <c r="CO8" s="123">
        <v>0</v>
      </c>
      <c r="CP8" s="123">
        <v>0</v>
      </c>
      <c r="CQ8" s="123">
        <v>0</v>
      </c>
      <c r="CR8" s="123">
        <v>0</v>
      </c>
      <c r="CS8" s="123">
        <v>0</v>
      </c>
      <c r="CT8" s="123">
        <v>0</v>
      </c>
      <c r="CU8" s="123">
        <v>0</v>
      </c>
      <c r="CV8" s="123">
        <v>0</v>
      </c>
      <c r="CW8" s="123">
        <v>0</v>
      </c>
      <c r="CX8" s="123">
        <v>0</v>
      </c>
      <c r="CY8" s="123">
        <v>0</v>
      </c>
      <c r="CZ8" s="123">
        <v>0</v>
      </c>
      <c r="DA8" s="123">
        <v>0</v>
      </c>
      <c r="DB8" s="123">
        <v>0</v>
      </c>
      <c r="DC8" s="123">
        <v>0</v>
      </c>
      <c r="DD8" s="123">
        <v>0</v>
      </c>
      <c r="DE8" s="123">
        <v>0</v>
      </c>
      <c r="DF8" s="123">
        <v>0</v>
      </c>
      <c r="DG8" s="123">
        <v>0</v>
      </c>
      <c r="DH8" s="137">
        <v>0</v>
      </c>
      <c r="DI8" s="137">
        <v>0</v>
      </c>
      <c r="DJ8" s="137">
        <v>0</v>
      </c>
    </row>
    <row r="9" spans="1:114" ht="19.5" customHeight="1">
      <c r="A9" s="103" t="s">
        <v>71</v>
      </c>
      <c r="B9" s="103" t="s">
        <v>71</v>
      </c>
      <c r="C9" s="103" t="s">
        <v>71</v>
      </c>
      <c r="D9" s="93" t="s">
        <v>259</v>
      </c>
      <c r="E9" s="122">
        <f t="shared" si="0"/>
        <v>265.79029</v>
      </c>
      <c r="F9" s="123">
        <v>81.246497</v>
      </c>
      <c r="G9" s="123">
        <v>39.1356</v>
      </c>
      <c r="H9" s="123">
        <v>9.13242</v>
      </c>
      <c r="I9" s="123">
        <v>0</v>
      </c>
      <c r="J9" s="123">
        <v>0</v>
      </c>
      <c r="K9" s="123">
        <v>23.9868</v>
      </c>
      <c r="L9" s="123">
        <v>0</v>
      </c>
      <c r="M9" s="123">
        <v>0</v>
      </c>
      <c r="N9" s="123">
        <v>0</v>
      </c>
      <c r="O9" s="123">
        <v>0</v>
      </c>
      <c r="P9" s="123">
        <v>1.311677</v>
      </c>
      <c r="Q9" s="123">
        <v>0</v>
      </c>
      <c r="R9" s="123">
        <v>0</v>
      </c>
      <c r="S9" s="123">
        <v>7.68</v>
      </c>
      <c r="T9" s="123">
        <v>29.403793</v>
      </c>
      <c r="U9" s="123">
        <v>0.756</v>
      </c>
      <c r="V9" s="123">
        <v>0</v>
      </c>
      <c r="W9" s="123">
        <v>0</v>
      </c>
      <c r="X9" s="123">
        <v>0</v>
      </c>
      <c r="Y9" s="123">
        <v>0.2268</v>
      </c>
      <c r="Z9" s="123">
        <v>1.809</v>
      </c>
      <c r="AA9" s="123">
        <v>0.3024</v>
      </c>
      <c r="AB9" s="123">
        <v>0</v>
      </c>
      <c r="AC9" s="123">
        <v>6.70698</v>
      </c>
      <c r="AD9" s="123">
        <v>0</v>
      </c>
      <c r="AE9" s="123">
        <v>0.057423</v>
      </c>
      <c r="AF9" s="123">
        <v>0</v>
      </c>
      <c r="AG9" s="123">
        <v>0</v>
      </c>
      <c r="AH9" s="123">
        <v>0.926721</v>
      </c>
      <c r="AI9" s="123">
        <v>0.4</v>
      </c>
      <c r="AJ9" s="123">
        <v>0</v>
      </c>
      <c r="AK9" s="123">
        <v>0</v>
      </c>
      <c r="AL9" s="123">
        <v>0</v>
      </c>
      <c r="AM9" s="123">
        <v>0</v>
      </c>
      <c r="AN9" s="123">
        <v>0</v>
      </c>
      <c r="AO9" s="123">
        <v>0</v>
      </c>
      <c r="AP9" s="123">
        <v>1.83839</v>
      </c>
      <c r="AQ9" s="123">
        <v>5.76</v>
      </c>
      <c r="AR9" s="123">
        <v>5.5</v>
      </c>
      <c r="AS9" s="123">
        <v>0</v>
      </c>
      <c r="AT9" s="123">
        <v>5.120079</v>
      </c>
      <c r="AU9" s="123">
        <v>153.13</v>
      </c>
      <c r="AV9" s="123">
        <v>0</v>
      </c>
      <c r="AW9" s="123">
        <v>0.13</v>
      </c>
      <c r="AX9" s="123">
        <v>0</v>
      </c>
      <c r="AY9" s="123">
        <v>0</v>
      </c>
      <c r="AZ9" s="123">
        <v>79</v>
      </c>
      <c r="BA9" s="123">
        <v>0</v>
      </c>
      <c r="BB9" s="123">
        <v>0</v>
      </c>
      <c r="BC9" s="123">
        <v>0</v>
      </c>
      <c r="BD9" s="123">
        <v>0</v>
      </c>
      <c r="BE9" s="123">
        <v>0</v>
      </c>
      <c r="BF9" s="123">
        <v>74</v>
      </c>
      <c r="BG9" s="123">
        <v>0</v>
      </c>
      <c r="BH9" s="123">
        <v>0</v>
      </c>
      <c r="BI9" s="123">
        <v>0</v>
      </c>
      <c r="BJ9" s="123">
        <v>0</v>
      </c>
      <c r="BK9" s="123">
        <v>0</v>
      </c>
      <c r="BL9" s="123">
        <v>0</v>
      </c>
      <c r="BM9" s="123">
        <v>0</v>
      </c>
      <c r="BN9" s="123">
        <v>0</v>
      </c>
      <c r="BO9" s="123">
        <v>0</v>
      </c>
      <c r="BP9" s="123">
        <v>0</v>
      </c>
      <c r="BQ9" s="123">
        <v>0</v>
      </c>
      <c r="BR9" s="123">
        <v>0</v>
      </c>
      <c r="BS9" s="123">
        <v>0</v>
      </c>
      <c r="BT9" s="123">
        <v>0</v>
      </c>
      <c r="BU9" s="123">
        <v>0</v>
      </c>
      <c r="BV9" s="123">
        <v>0</v>
      </c>
      <c r="BW9" s="123">
        <v>0</v>
      </c>
      <c r="BX9" s="123">
        <v>0</v>
      </c>
      <c r="BY9" s="123">
        <v>2.01</v>
      </c>
      <c r="BZ9" s="123">
        <v>0</v>
      </c>
      <c r="CA9" s="123">
        <v>2.01</v>
      </c>
      <c r="CB9" s="123">
        <v>0</v>
      </c>
      <c r="CC9" s="123">
        <v>0</v>
      </c>
      <c r="CD9" s="123">
        <v>0</v>
      </c>
      <c r="CE9" s="123">
        <v>0</v>
      </c>
      <c r="CF9" s="123">
        <v>0</v>
      </c>
      <c r="CG9" s="123">
        <v>0</v>
      </c>
      <c r="CH9" s="123">
        <v>0</v>
      </c>
      <c r="CI9" s="123">
        <v>0</v>
      </c>
      <c r="CJ9" s="123">
        <v>0</v>
      </c>
      <c r="CK9" s="123">
        <v>0</v>
      </c>
      <c r="CL9" s="123">
        <v>0</v>
      </c>
      <c r="CM9" s="123">
        <v>0</v>
      </c>
      <c r="CN9" s="123">
        <v>0</v>
      </c>
      <c r="CO9" s="123">
        <v>0</v>
      </c>
      <c r="CP9" s="123">
        <v>0</v>
      </c>
      <c r="CQ9" s="123">
        <v>0</v>
      </c>
      <c r="CR9" s="123">
        <v>0</v>
      </c>
      <c r="CS9" s="123">
        <v>0</v>
      </c>
      <c r="CT9" s="123">
        <v>0</v>
      </c>
      <c r="CU9" s="123">
        <v>0</v>
      </c>
      <c r="CV9" s="123">
        <v>0</v>
      </c>
      <c r="CW9" s="123">
        <v>0</v>
      </c>
      <c r="CX9" s="123">
        <v>0</v>
      </c>
      <c r="CY9" s="123">
        <v>0</v>
      </c>
      <c r="CZ9" s="123">
        <v>0</v>
      </c>
      <c r="DA9" s="123">
        <v>0</v>
      </c>
      <c r="DB9" s="123">
        <v>0</v>
      </c>
      <c r="DC9" s="123">
        <v>0</v>
      </c>
      <c r="DD9" s="123">
        <v>0</v>
      </c>
      <c r="DE9" s="123">
        <v>0</v>
      </c>
      <c r="DF9" s="123">
        <v>0</v>
      </c>
      <c r="DG9" s="123">
        <v>0</v>
      </c>
      <c r="DH9" s="137">
        <v>0</v>
      </c>
      <c r="DI9" s="137">
        <v>0</v>
      </c>
      <c r="DJ9" s="137">
        <v>0</v>
      </c>
    </row>
    <row r="10" spans="1:114" ht="19.5" customHeight="1">
      <c r="A10" s="103" t="s">
        <v>73</v>
      </c>
      <c r="B10" s="103" t="s">
        <v>74</v>
      </c>
      <c r="C10" s="103" t="s">
        <v>75</v>
      </c>
      <c r="D10" s="93" t="s">
        <v>260</v>
      </c>
      <c r="E10" s="122">
        <f t="shared" si="0"/>
        <v>265.79029</v>
      </c>
      <c r="F10" s="123">
        <v>81.246497</v>
      </c>
      <c r="G10" s="123">
        <v>39.1356</v>
      </c>
      <c r="H10" s="123">
        <v>9.13242</v>
      </c>
      <c r="I10" s="123">
        <v>0</v>
      </c>
      <c r="J10" s="123">
        <v>0</v>
      </c>
      <c r="K10" s="123">
        <v>23.9868</v>
      </c>
      <c r="L10" s="123">
        <v>0</v>
      </c>
      <c r="M10" s="123">
        <v>0</v>
      </c>
      <c r="N10" s="123">
        <v>0</v>
      </c>
      <c r="O10" s="123">
        <v>0</v>
      </c>
      <c r="P10" s="123">
        <v>1.311677</v>
      </c>
      <c r="Q10" s="123">
        <v>0</v>
      </c>
      <c r="R10" s="123">
        <v>0</v>
      </c>
      <c r="S10" s="123">
        <v>7.68</v>
      </c>
      <c r="T10" s="123">
        <v>29.403793</v>
      </c>
      <c r="U10" s="123">
        <v>0.756</v>
      </c>
      <c r="V10" s="123">
        <v>0</v>
      </c>
      <c r="W10" s="123">
        <v>0</v>
      </c>
      <c r="X10" s="123">
        <v>0</v>
      </c>
      <c r="Y10" s="123">
        <v>0.2268</v>
      </c>
      <c r="Z10" s="123">
        <v>1.809</v>
      </c>
      <c r="AA10" s="123">
        <v>0.3024</v>
      </c>
      <c r="AB10" s="123">
        <v>0</v>
      </c>
      <c r="AC10" s="123">
        <v>6.70698</v>
      </c>
      <c r="AD10" s="123">
        <v>0</v>
      </c>
      <c r="AE10" s="123">
        <v>0.057423</v>
      </c>
      <c r="AF10" s="123">
        <v>0</v>
      </c>
      <c r="AG10" s="123">
        <v>0</v>
      </c>
      <c r="AH10" s="123">
        <v>0.926721</v>
      </c>
      <c r="AI10" s="123">
        <v>0.4</v>
      </c>
      <c r="AJ10" s="123">
        <v>0</v>
      </c>
      <c r="AK10" s="123">
        <v>0</v>
      </c>
      <c r="AL10" s="123">
        <v>0</v>
      </c>
      <c r="AM10" s="123">
        <v>0</v>
      </c>
      <c r="AN10" s="123">
        <v>0</v>
      </c>
      <c r="AO10" s="123">
        <v>0</v>
      </c>
      <c r="AP10" s="123">
        <v>1.83839</v>
      </c>
      <c r="AQ10" s="123">
        <v>5.76</v>
      </c>
      <c r="AR10" s="123">
        <v>5.5</v>
      </c>
      <c r="AS10" s="123">
        <v>0</v>
      </c>
      <c r="AT10" s="123">
        <v>5.120079</v>
      </c>
      <c r="AU10" s="123">
        <v>153.13</v>
      </c>
      <c r="AV10" s="123">
        <v>0</v>
      </c>
      <c r="AW10" s="123">
        <v>0.13</v>
      </c>
      <c r="AX10" s="123">
        <v>0</v>
      </c>
      <c r="AY10" s="123">
        <v>0</v>
      </c>
      <c r="AZ10" s="123">
        <v>79</v>
      </c>
      <c r="BA10" s="123">
        <v>0</v>
      </c>
      <c r="BB10" s="123">
        <v>0</v>
      </c>
      <c r="BC10" s="123">
        <v>0</v>
      </c>
      <c r="BD10" s="123">
        <v>0</v>
      </c>
      <c r="BE10" s="123">
        <v>0</v>
      </c>
      <c r="BF10" s="123">
        <v>74</v>
      </c>
      <c r="BG10" s="123">
        <v>0</v>
      </c>
      <c r="BH10" s="123">
        <v>0</v>
      </c>
      <c r="BI10" s="123">
        <v>0</v>
      </c>
      <c r="BJ10" s="123">
        <v>0</v>
      </c>
      <c r="BK10" s="123">
        <v>0</v>
      </c>
      <c r="BL10" s="123">
        <v>0</v>
      </c>
      <c r="BM10" s="123">
        <v>0</v>
      </c>
      <c r="BN10" s="123">
        <v>0</v>
      </c>
      <c r="BO10" s="123">
        <v>0</v>
      </c>
      <c r="BP10" s="123">
        <v>0</v>
      </c>
      <c r="BQ10" s="123">
        <v>0</v>
      </c>
      <c r="BR10" s="123">
        <v>0</v>
      </c>
      <c r="BS10" s="123">
        <v>0</v>
      </c>
      <c r="BT10" s="123">
        <v>0</v>
      </c>
      <c r="BU10" s="123">
        <v>0</v>
      </c>
      <c r="BV10" s="123">
        <v>0</v>
      </c>
      <c r="BW10" s="123">
        <v>0</v>
      </c>
      <c r="BX10" s="123">
        <v>0</v>
      </c>
      <c r="BY10" s="123">
        <v>2.01</v>
      </c>
      <c r="BZ10" s="123">
        <v>0</v>
      </c>
      <c r="CA10" s="123">
        <v>2.01</v>
      </c>
      <c r="CB10" s="123">
        <v>0</v>
      </c>
      <c r="CC10" s="123">
        <v>0</v>
      </c>
      <c r="CD10" s="123">
        <v>0</v>
      </c>
      <c r="CE10" s="123">
        <v>0</v>
      </c>
      <c r="CF10" s="123">
        <v>0</v>
      </c>
      <c r="CG10" s="123">
        <v>0</v>
      </c>
      <c r="CH10" s="123">
        <v>0</v>
      </c>
      <c r="CI10" s="123">
        <v>0</v>
      </c>
      <c r="CJ10" s="123">
        <v>0</v>
      </c>
      <c r="CK10" s="123">
        <v>0</v>
      </c>
      <c r="CL10" s="123">
        <v>0</v>
      </c>
      <c r="CM10" s="123">
        <v>0</v>
      </c>
      <c r="CN10" s="123">
        <v>0</v>
      </c>
      <c r="CO10" s="123">
        <v>0</v>
      </c>
      <c r="CP10" s="123">
        <v>0</v>
      </c>
      <c r="CQ10" s="123">
        <v>0</v>
      </c>
      <c r="CR10" s="123">
        <v>0</v>
      </c>
      <c r="CS10" s="123">
        <v>0</v>
      </c>
      <c r="CT10" s="123">
        <v>0</v>
      </c>
      <c r="CU10" s="123">
        <v>0</v>
      </c>
      <c r="CV10" s="123">
        <v>0</v>
      </c>
      <c r="CW10" s="123">
        <v>0</v>
      </c>
      <c r="CX10" s="123">
        <v>0</v>
      </c>
      <c r="CY10" s="123">
        <v>0</v>
      </c>
      <c r="CZ10" s="123">
        <v>0</v>
      </c>
      <c r="DA10" s="123">
        <v>0</v>
      </c>
      <c r="DB10" s="123">
        <v>0</v>
      </c>
      <c r="DC10" s="123">
        <v>0</v>
      </c>
      <c r="DD10" s="123">
        <v>0</v>
      </c>
      <c r="DE10" s="123">
        <v>0</v>
      </c>
      <c r="DF10" s="123">
        <v>0</v>
      </c>
      <c r="DG10" s="123">
        <v>0</v>
      </c>
      <c r="DH10" s="137">
        <v>0</v>
      </c>
      <c r="DI10" s="137">
        <v>0</v>
      </c>
      <c r="DJ10" s="137">
        <v>0</v>
      </c>
    </row>
    <row r="11" spans="1:114" ht="19.5" customHeight="1">
      <c r="A11" s="103" t="s">
        <v>71</v>
      </c>
      <c r="B11" s="103" t="s">
        <v>71</v>
      </c>
      <c r="C11" s="103" t="s">
        <v>71</v>
      </c>
      <c r="D11" s="93" t="s">
        <v>261</v>
      </c>
      <c r="E11" s="122">
        <f t="shared" si="0"/>
        <v>22.01796</v>
      </c>
      <c r="F11" s="123">
        <v>22.01796</v>
      </c>
      <c r="G11" s="123">
        <v>0</v>
      </c>
      <c r="H11" s="123">
        <v>0</v>
      </c>
      <c r="I11" s="123">
        <v>0</v>
      </c>
      <c r="J11" s="123">
        <v>0</v>
      </c>
      <c r="K11" s="123">
        <v>0</v>
      </c>
      <c r="L11" s="123">
        <v>14.67864</v>
      </c>
      <c r="M11" s="123">
        <v>5.871456</v>
      </c>
      <c r="N11" s="123">
        <v>0</v>
      </c>
      <c r="O11" s="123">
        <v>0</v>
      </c>
      <c r="P11" s="123">
        <v>1.467864</v>
      </c>
      <c r="Q11" s="123">
        <v>0</v>
      </c>
      <c r="R11" s="123">
        <v>0</v>
      </c>
      <c r="S11" s="123">
        <v>0</v>
      </c>
      <c r="T11" s="123">
        <v>0</v>
      </c>
      <c r="U11" s="123">
        <v>0</v>
      </c>
      <c r="V11" s="123">
        <v>0</v>
      </c>
      <c r="W11" s="123">
        <v>0</v>
      </c>
      <c r="X11" s="123">
        <v>0</v>
      </c>
      <c r="Y11" s="123">
        <v>0</v>
      </c>
      <c r="Z11" s="123">
        <v>0</v>
      </c>
      <c r="AA11" s="123">
        <v>0</v>
      </c>
      <c r="AB11" s="123">
        <v>0</v>
      </c>
      <c r="AC11" s="123">
        <v>0</v>
      </c>
      <c r="AD11" s="123">
        <v>0</v>
      </c>
      <c r="AE11" s="123">
        <v>0</v>
      </c>
      <c r="AF11" s="123">
        <v>0</v>
      </c>
      <c r="AG11" s="123">
        <v>0</v>
      </c>
      <c r="AH11" s="123">
        <v>0</v>
      </c>
      <c r="AI11" s="123">
        <v>0</v>
      </c>
      <c r="AJ11" s="123">
        <v>0</v>
      </c>
      <c r="AK11" s="123">
        <v>0</v>
      </c>
      <c r="AL11" s="123">
        <v>0</v>
      </c>
      <c r="AM11" s="123">
        <v>0</v>
      </c>
      <c r="AN11" s="123">
        <v>0</v>
      </c>
      <c r="AO11" s="123">
        <v>0</v>
      </c>
      <c r="AP11" s="123">
        <v>0</v>
      </c>
      <c r="AQ11" s="123">
        <v>0</v>
      </c>
      <c r="AR11" s="123">
        <v>0</v>
      </c>
      <c r="AS11" s="123">
        <v>0</v>
      </c>
      <c r="AT11" s="123">
        <v>0</v>
      </c>
      <c r="AU11" s="123">
        <v>0</v>
      </c>
      <c r="AV11" s="123">
        <v>0</v>
      </c>
      <c r="AW11" s="123">
        <v>0</v>
      </c>
      <c r="AX11" s="123">
        <v>0</v>
      </c>
      <c r="AY11" s="123">
        <v>0</v>
      </c>
      <c r="AZ11" s="123">
        <v>0</v>
      </c>
      <c r="BA11" s="123">
        <v>0</v>
      </c>
      <c r="BB11" s="123">
        <v>0</v>
      </c>
      <c r="BC11" s="123">
        <v>0</v>
      </c>
      <c r="BD11" s="123">
        <v>0</v>
      </c>
      <c r="BE11" s="123">
        <v>0</v>
      </c>
      <c r="BF11" s="123">
        <v>0</v>
      </c>
      <c r="BG11" s="123">
        <v>0</v>
      </c>
      <c r="BH11" s="123">
        <v>0</v>
      </c>
      <c r="BI11" s="123">
        <v>0</v>
      </c>
      <c r="BJ11" s="123">
        <v>0</v>
      </c>
      <c r="BK11" s="123">
        <v>0</v>
      </c>
      <c r="BL11" s="123">
        <v>0</v>
      </c>
      <c r="BM11" s="123">
        <v>0</v>
      </c>
      <c r="BN11" s="123">
        <v>0</v>
      </c>
      <c r="BO11" s="123">
        <v>0</v>
      </c>
      <c r="BP11" s="123">
        <v>0</v>
      </c>
      <c r="BQ11" s="123">
        <v>0</v>
      </c>
      <c r="BR11" s="123">
        <v>0</v>
      </c>
      <c r="BS11" s="123">
        <v>0</v>
      </c>
      <c r="BT11" s="123">
        <v>0</v>
      </c>
      <c r="BU11" s="123">
        <v>0</v>
      </c>
      <c r="BV11" s="123">
        <v>0</v>
      </c>
      <c r="BW11" s="123">
        <v>0</v>
      </c>
      <c r="BX11" s="123">
        <v>0</v>
      </c>
      <c r="BY11" s="123">
        <v>0</v>
      </c>
      <c r="BZ11" s="123">
        <v>0</v>
      </c>
      <c r="CA11" s="123">
        <v>0</v>
      </c>
      <c r="CB11" s="123">
        <v>0</v>
      </c>
      <c r="CC11" s="123">
        <v>0</v>
      </c>
      <c r="CD11" s="123">
        <v>0</v>
      </c>
      <c r="CE11" s="123">
        <v>0</v>
      </c>
      <c r="CF11" s="123">
        <v>0</v>
      </c>
      <c r="CG11" s="123">
        <v>0</v>
      </c>
      <c r="CH11" s="123">
        <v>0</v>
      </c>
      <c r="CI11" s="123">
        <v>0</v>
      </c>
      <c r="CJ11" s="123">
        <v>0</v>
      </c>
      <c r="CK11" s="123">
        <v>0</v>
      </c>
      <c r="CL11" s="123">
        <v>0</v>
      </c>
      <c r="CM11" s="123">
        <v>0</v>
      </c>
      <c r="CN11" s="123">
        <v>0</v>
      </c>
      <c r="CO11" s="123">
        <v>0</v>
      </c>
      <c r="CP11" s="123">
        <v>0</v>
      </c>
      <c r="CQ11" s="123">
        <v>0</v>
      </c>
      <c r="CR11" s="123">
        <v>0</v>
      </c>
      <c r="CS11" s="123">
        <v>0</v>
      </c>
      <c r="CT11" s="123">
        <v>0</v>
      </c>
      <c r="CU11" s="123">
        <v>0</v>
      </c>
      <c r="CV11" s="123">
        <v>0</v>
      </c>
      <c r="CW11" s="123">
        <v>0</v>
      </c>
      <c r="CX11" s="123">
        <v>0</v>
      </c>
      <c r="CY11" s="123">
        <v>0</v>
      </c>
      <c r="CZ11" s="123">
        <v>0</v>
      </c>
      <c r="DA11" s="123">
        <v>0</v>
      </c>
      <c r="DB11" s="123">
        <v>0</v>
      </c>
      <c r="DC11" s="123">
        <v>0</v>
      </c>
      <c r="DD11" s="123">
        <v>0</v>
      </c>
      <c r="DE11" s="123">
        <v>0</v>
      </c>
      <c r="DF11" s="123">
        <v>0</v>
      </c>
      <c r="DG11" s="123">
        <v>0</v>
      </c>
      <c r="DH11" s="137">
        <v>0</v>
      </c>
      <c r="DI11" s="137">
        <v>0</v>
      </c>
      <c r="DJ11" s="137">
        <v>0</v>
      </c>
    </row>
    <row r="12" spans="1:114" ht="19.5" customHeight="1">
      <c r="A12" s="103" t="s">
        <v>71</v>
      </c>
      <c r="B12" s="103" t="s">
        <v>71</v>
      </c>
      <c r="C12" s="103" t="s">
        <v>71</v>
      </c>
      <c r="D12" s="93" t="s">
        <v>262</v>
      </c>
      <c r="E12" s="122">
        <f t="shared" si="0"/>
        <v>20.550096</v>
      </c>
      <c r="F12" s="123">
        <v>20.550096</v>
      </c>
      <c r="G12" s="123">
        <v>0</v>
      </c>
      <c r="H12" s="123">
        <v>0</v>
      </c>
      <c r="I12" s="123">
        <v>0</v>
      </c>
      <c r="J12" s="123">
        <v>0</v>
      </c>
      <c r="K12" s="123">
        <v>0</v>
      </c>
      <c r="L12" s="123">
        <v>14.67864</v>
      </c>
      <c r="M12" s="123">
        <v>5.871456</v>
      </c>
      <c r="N12" s="123">
        <v>0</v>
      </c>
      <c r="O12" s="123">
        <v>0</v>
      </c>
      <c r="P12" s="123">
        <v>0</v>
      </c>
      <c r="Q12" s="123">
        <v>0</v>
      </c>
      <c r="R12" s="123">
        <v>0</v>
      </c>
      <c r="S12" s="123">
        <v>0</v>
      </c>
      <c r="T12" s="123">
        <v>0</v>
      </c>
      <c r="U12" s="123">
        <v>0</v>
      </c>
      <c r="V12" s="123">
        <v>0</v>
      </c>
      <c r="W12" s="123">
        <v>0</v>
      </c>
      <c r="X12" s="123">
        <v>0</v>
      </c>
      <c r="Y12" s="123">
        <v>0</v>
      </c>
      <c r="Z12" s="123">
        <v>0</v>
      </c>
      <c r="AA12" s="123">
        <v>0</v>
      </c>
      <c r="AB12" s="123">
        <v>0</v>
      </c>
      <c r="AC12" s="123">
        <v>0</v>
      </c>
      <c r="AD12" s="123">
        <v>0</v>
      </c>
      <c r="AE12" s="123">
        <v>0</v>
      </c>
      <c r="AF12" s="123">
        <v>0</v>
      </c>
      <c r="AG12" s="123">
        <v>0</v>
      </c>
      <c r="AH12" s="123">
        <v>0</v>
      </c>
      <c r="AI12" s="123">
        <v>0</v>
      </c>
      <c r="AJ12" s="123">
        <v>0</v>
      </c>
      <c r="AK12" s="123">
        <v>0</v>
      </c>
      <c r="AL12" s="123">
        <v>0</v>
      </c>
      <c r="AM12" s="123">
        <v>0</v>
      </c>
      <c r="AN12" s="123">
        <v>0</v>
      </c>
      <c r="AO12" s="123">
        <v>0</v>
      </c>
      <c r="AP12" s="123">
        <v>0</v>
      </c>
      <c r="AQ12" s="123">
        <v>0</v>
      </c>
      <c r="AR12" s="123">
        <v>0</v>
      </c>
      <c r="AS12" s="123">
        <v>0</v>
      </c>
      <c r="AT12" s="123">
        <v>0</v>
      </c>
      <c r="AU12" s="123">
        <v>0</v>
      </c>
      <c r="AV12" s="123">
        <v>0</v>
      </c>
      <c r="AW12" s="123">
        <v>0</v>
      </c>
      <c r="AX12" s="123">
        <v>0</v>
      </c>
      <c r="AY12" s="123">
        <v>0</v>
      </c>
      <c r="AZ12" s="123">
        <v>0</v>
      </c>
      <c r="BA12" s="123">
        <v>0</v>
      </c>
      <c r="BB12" s="123">
        <v>0</v>
      </c>
      <c r="BC12" s="123">
        <v>0</v>
      </c>
      <c r="BD12" s="123">
        <v>0</v>
      </c>
      <c r="BE12" s="123">
        <v>0</v>
      </c>
      <c r="BF12" s="123">
        <v>0</v>
      </c>
      <c r="BG12" s="123">
        <v>0</v>
      </c>
      <c r="BH12" s="123">
        <v>0</v>
      </c>
      <c r="BI12" s="123">
        <v>0</v>
      </c>
      <c r="BJ12" s="123">
        <v>0</v>
      </c>
      <c r="BK12" s="123">
        <v>0</v>
      </c>
      <c r="BL12" s="123">
        <v>0</v>
      </c>
      <c r="BM12" s="123">
        <v>0</v>
      </c>
      <c r="BN12" s="123">
        <v>0</v>
      </c>
      <c r="BO12" s="123">
        <v>0</v>
      </c>
      <c r="BP12" s="123">
        <v>0</v>
      </c>
      <c r="BQ12" s="123">
        <v>0</v>
      </c>
      <c r="BR12" s="123">
        <v>0</v>
      </c>
      <c r="BS12" s="123">
        <v>0</v>
      </c>
      <c r="BT12" s="123">
        <v>0</v>
      </c>
      <c r="BU12" s="123">
        <v>0</v>
      </c>
      <c r="BV12" s="123">
        <v>0</v>
      </c>
      <c r="BW12" s="123">
        <v>0</v>
      </c>
      <c r="BX12" s="123">
        <v>0</v>
      </c>
      <c r="BY12" s="123">
        <v>0</v>
      </c>
      <c r="BZ12" s="123">
        <v>0</v>
      </c>
      <c r="CA12" s="123">
        <v>0</v>
      </c>
      <c r="CB12" s="123">
        <v>0</v>
      </c>
      <c r="CC12" s="123">
        <v>0</v>
      </c>
      <c r="CD12" s="123">
        <v>0</v>
      </c>
      <c r="CE12" s="123">
        <v>0</v>
      </c>
      <c r="CF12" s="123">
        <v>0</v>
      </c>
      <c r="CG12" s="123">
        <v>0</v>
      </c>
      <c r="CH12" s="123">
        <v>0</v>
      </c>
      <c r="CI12" s="123">
        <v>0</v>
      </c>
      <c r="CJ12" s="123">
        <v>0</v>
      </c>
      <c r="CK12" s="123">
        <v>0</v>
      </c>
      <c r="CL12" s="123">
        <v>0</v>
      </c>
      <c r="CM12" s="123">
        <v>0</v>
      </c>
      <c r="CN12" s="123">
        <v>0</v>
      </c>
      <c r="CO12" s="123">
        <v>0</v>
      </c>
      <c r="CP12" s="123">
        <v>0</v>
      </c>
      <c r="CQ12" s="123">
        <v>0</v>
      </c>
      <c r="CR12" s="123">
        <v>0</v>
      </c>
      <c r="CS12" s="123">
        <v>0</v>
      </c>
      <c r="CT12" s="123">
        <v>0</v>
      </c>
      <c r="CU12" s="123">
        <v>0</v>
      </c>
      <c r="CV12" s="123">
        <v>0</v>
      </c>
      <c r="CW12" s="123">
        <v>0</v>
      </c>
      <c r="CX12" s="123">
        <v>0</v>
      </c>
      <c r="CY12" s="123">
        <v>0</v>
      </c>
      <c r="CZ12" s="123">
        <v>0</v>
      </c>
      <c r="DA12" s="123">
        <v>0</v>
      </c>
      <c r="DB12" s="123">
        <v>0</v>
      </c>
      <c r="DC12" s="123">
        <v>0</v>
      </c>
      <c r="DD12" s="123">
        <v>0</v>
      </c>
      <c r="DE12" s="123">
        <v>0</v>
      </c>
      <c r="DF12" s="123">
        <v>0</v>
      </c>
      <c r="DG12" s="123">
        <v>0</v>
      </c>
      <c r="DH12" s="137">
        <v>0</v>
      </c>
      <c r="DI12" s="137">
        <v>0</v>
      </c>
      <c r="DJ12" s="137">
        <v>0</v>
      </c>
    </row>
    <row r="13" spans="1:114" ht="19.5" customHeight="1">
      <c r="A13" s="103" t="s">
        <v>78</v>
      </c>
      <c r="B13" s="103" t="s">
        <v>79</v>
      </c>
      <c r="C13" s="103" t="s">
        <v>79</v>
      </c>
      <c r="D13" s="93" t="s">
        <v>263</v>
      </c>
      <c r="E13" s="122">
        <f t="shared" si="0"/>
        <v>14.67864</v>
      </c>
      <c r="F13" s="123">
        <v>14.67864</v>
      </c>
      <c r="G13" s="123">
        <v>0</v>
      </c>
      <c r="H13" s="123">
        <v>0</v>
      </c>
      <c r="I13" s="123">
        <v>0</v>
      </c>
      <c r="J13" s="123">
        <v>0</v>
      </c>
      <c r="K13" s="123">
        <v>0</v>
      </c>
      <c r="L13" s="123">
        <v>14.67864</v>
      </c>
      <c r="M13" s="123">
        <v>0</v>
      </c>
      <c r="N13" s="123">
        <v>0</v>
      </c>
      <c r="O13" s="123">
        <v>0</v>
      </c>
      <c r="P13" s="123">
        <v>0</v>
      </c>
      <c r="Q13" s="123">
        <v>0</v>
      </c>
      <c r="R13" s="123">
        <v>0</v>
      </c>
      <c r="S13" s="123">
        <v>0</v>
      </c>
      <c r="T13" s="123">
        <v>0</v>
      </c>
      <c r="U13" s="123">
        <v>0</v>
      </c>
      <c r="V13" s="123">
        <v>0</v>
      </c>
      <c r="W13" s="123">
        <v>0</v>
      </c>
      <c r="X13" s="123">
        <v>0</v>
      </c>
      <c r="Y13" s="123">
        <v>0</v>
      </c>
      <c r="Z13" s="123">
        <v>0</v>
      </c>
      <c r="AA13" s="123">
        <v>0</v>
      </c>
      <c r="AB13" s="123">
        <v>0</v>
      </c>
      <c r="AC13" s="123">
        <v>0</v>
      </c>
      <c r="AD13" s="123">
        <v>0</v>
      </c>
      <c r="AE13" s="123">
        <v>0</v>
      </c>
      <c r="AF13" s="123">
        <v>0</v>
      </c>
      <c r="AG13" s="123">
        <v>0</v>
      </c>
      <c r="AH13" s="123">
        <v>0</v>
      </c>
      <c r="AI13" s="123">
        <v>0</v>
      </c>
      <c r="AJ13" s="123">
        <v>0</v>
      </c>
      <c r="AK13" s="123">
        <v>0</v>
      </c>
      <c r="AL13" s="123">
        <v>0</v>
      </c>
      <c r="AM13" s="123">
        <v>0</v>
      </c>
      <c r="AN13" s="123">
        <v>0</v>
      </c>
      <c r="AO13" s="123">
        <v>0</v>
      </c>
      <c r="AP13" s="123">
        <v>0</v>
      </c>
      <c r="AQ13" s="123">
        <v>0</v>
      </c>
      <c r="AR13" s="123">
        <v>0</v>
      </c>
      <c r="AS13" s="123">
        <v>0</v>
      </c>
      <c r="AT13" s="123">
        <v>0</v>
      </c>
      <c r="AU13" s="123">
        <v>0</v>
      </c>
      <c r="AV13" s="123">
        <v>0</v>
      </c>
      <c r="AW13" s="123">
        <v>0</v>
      </c>
      <c r="AX13" s="123">
        <v>0</v>
      </c>
      <c r="AY13" s="123">
        <v>0</v>
      </c>
      <c r="AZ13" s="123">
        <v>0</v>
      </c>
      <c r="BA13" s="123">
        <v>0</v>
      </c>
      <c r="BB13" s="123">
        <v>0</v>
      </c>
      <c r="BC13" s="123">
        <v>0</v>
      </c>
      <c r="BD13" s="123">
        <v>0</v>
      </c>
      <c r="BE13" s="123">
        <v>0</v>
      </c>
      <c r="BF13" s="123">
        <v>0</v>
      </c>
      <c r="BG13" s="123">
        <v>0</v>
      </c>
      <c r="BH13" s="123">
        <v>0</v>
      </c>
      <c r="BI13" s="123">
        <v>0</v>
      </c>
      <c r="BJ13" s="123">
        <v>0</v>
      </c>
      <c r="BK13" s="123">
        <v>0</v>
      </c>
      <c r="BL13" s="123">
        <v>0</v>
      </c>
      <c r="BM13" s="123">
        <v>0</v>
      </c>
      <c r="BN13" s="123">
        <v>0</v>
      </c>
      <c r="BO13" s="123">
        <v>0</v>
      </c>
      <c r="BP13" s="123">
        <v>0</v>
      </c>
      <c r="BQ13" s="123">
        <v>0</v>
      </c>
      <c r="BR13" s="123">
        <v>0</v>
      </c>
      <c r="BS13" s="123">
        <v>0</v>
      </c>
      <c r="BT13" s="123">
        <v>0</v>
      </c>
      <c r="BU13" s="123">
        <v>0</v>
      </c>
      <c r="BV13" s="123">
        <v>0</v>
      </c>
      <c r="BW13" s="123">
        <v>0</v>
      </c>
      <c r="BX13" s="123">
        <v>0</v>
      </c>
      <c r="BY13" s="123">
        <v>0</v>
      </c>
      <c r="BZ13" s="123">
        <v>0</v>
      </c>
      <c r="CA13" s="123">
        <v>0</v>
      </c>
      <c r="CB13" s="123">
        <v>0</v>
      </c>
      <c r="CC13" s="123">
        <v>0</v>
      </c>
      <c r="CD13" s="123">
        <v>0</v>
      </c>
      <c r="CE13" s="123">
        <v>0</v>
      </c>
      <c r="CF13" s="123">
        <v>0</v>
      </c>
      <c r="CG13" s="123">
        <v>0</v>
      </c>
      <c r="CH13" s="123">
        <v>0</v>
      </c>
      <c r="CI13" s="123">
        <v>0</v>
      </c>
      <c r="CJ13" s="123">
        <v>0</v>
      </c>
      <c r="CK13" s="123">
        <v>0</v>
      </c>
      <c r="CL13" s="123">
        <v>0</v>
      </c>
      <c r="CM13" s="123">
        <v>0</v>
      </c>
      <c r="CN13" s="123">
        <v>0</v>
      </c>
      <c r="CO13" s="123">
        <v>0</v>
      </c>
      <c r="CP13" s="123">
        <v>0</v>
      </c>
      <c r="CQ13" s="123">
        <v>0</v>
      </c>
      <c r="CR13" s="123">
        <v>0</v>
      </c>
      <c r="CS13" s="123">
        <v>0</v>
      </c>
      <c r="CT13" s="123">
        <v>0</v>
      </c>
      <c r="CU13" s="123">
        <v>0</v>
      </c>
      <c r="CV13" s="123">
        <v>0</v>
      </c>
      <c r="CW13" s="123">
        <v>0</v>
      </c>
      <c r="CX13" s="123">
        <v>0</v>
      </c>
      <c r="CY13" s="123">
        <v>0</v>
      </c>
      <c r="CZ13" s="123">
        <v>0</v>
      </c>
      <c r="DA13" s="123">
        <v>0</v>
      </c>
      <c r="DB13" s="123">
        <v>0</v>
      </c>
      <c r="DC13" s="123">
        <v>0</v>
      </c>
      <c r="DD13" s="123">
        <v>0</v>
      </c>
      <c r="DE13" s="123">
        <v>0</v>
      </c>
      <c r="DF13" s="123">
        <v>0</v>
      </c>
      <c r="DG13" s="123">
        <v>0</v>
      </c>
      <c r="DH13" s="137">
        <v>0</v>
      </c>
      <c r="DI13" s="137">
        <v>0</v>
      </c>
      <c r="DJ13" s="137">
        <v>0</v>
      </c>
    </row>
    <row r="14" spans="1:114" ht="19.5" customHeight="1">
      <c r="A14" s="103" t="s">
        <v>78</v>
      </c>
      <c r="B14" s="103" t="s">
        <v>79</v>
      </c>
      <c r="C14" s="103" t="s">
        <v>81</v>
      </c>
      <c r="D14" s="93" t="s">
        <v>264</v>
      </c>
      <c r="E14" s="122">
        <f t="shared" si="0"/>
        <v>5.871456</v>
      </c>
      <c r="F14" s="123">
        <v>5.871456</v>
      </c>
      <c r="G14" s="123">
        <v>0</v>
      </c>
      <c r="H14" s="123">
        <v>0</v>
      </c>
      <c r="I14" s="123">
        <v>0</v>
      </c>
      <c r="J14" s="123">
        <v>0</v>
      </c>
      <c r="K14" s="123">
        <v>0</v>
      </c>
      <c r="L14" s="123">
        <v>0</v>
      </c>
      <c r="M14" s="123">
        <v>5.871456</v>
      </c>
      <c r="N14" s="123">
        <v>0</v>
      </c>
      <c r="O14" s="123">
        <v>0</v>
      </c>
      <c r="P14" s="123">
        <v>0</v>
      </c>
      <c r="Q14" s="123">
        <v>0</v>
      </c>
      <c r="R14" s="123">
        <v>0</v>
      </c>
      <c r="S14" s="123">
        <v>0</v>
      </c>
      <c r="T14" s="123">
        <v>0</v>
      </c>
      <c r="U14" s="123">
        <v>0</v>
      </c>
      <c r="V14" s="123">
        <v>0</v>
      </c>
      <c r="W14" s="123">
        <v>0</v>
      </c>
      <c r="X14" s="123">
        <v>0</v>
      </c>
      <c r="Y14" s="123">
        <v>0</v>
      </c>
      <c r="Z14" s="123">
        <v>0</v>
      </c>
      <c r="AA14" s="123">
        <v>0</v>
      </c>
      <c r="AB14" s="123">
        <v>0</v>
      </c>
      <c r="AC14" s="123">
        <v>0</v>
      </c>
      <c r="AD14" s="123">
        <v>0</v>
      </c>
      <c r="AE14" s="123">
        <v>0</v>
      </c>
      <c r="AF14" s="123">
        <v>0</v>
      </c>
      <c r="AG14" s="123">
        <v>0</v>
      </c>
      <c r="AH14" s="123">
        <v>0</v>
      </c>
      <c r="AI14" s="123">
        <v>0</v>
      </c>
      <c r="AJ14" s="123">
        <v>0</v>
      </c>
      <c r="AK14" s="123">
        <v>0</v>
      </c>
      <c r="AL14" s="123">
        <v>0</v>
      </c>
      <c r="AM14" s="123">
        <v>0</v>
      </c>
      <c r="AN14" s="123">
        <v>0</v>
      </c>
      <c r="AO14" s="123">
        <v>0</v>
      </c>
      <c r="AP14" s="123">
        <v>0</v>
      </c>
      <c r="AQ14" s="123">
        <v>0</v>
      </c>
      <c r="AR14" s="123">
        <v>0</v>
      </c>
      <c r="AS14" s="123">
        <v>0</v>
      </c>
      <c r="AT14" s="123">
        <v>0</v>
      </c>
      <c r="AU14" s="123">
        <v>0</v>
      </c>
      <c r="AV14" s="123">
        <v>0</v>
      </c>
      <c r="AW14" s="123">
        <v>0</v>
      </c>
      <c r="AX14" s="123">
        <v>0</v>
      </c>
      <c r="AY14" s="123">
        <v>0</v>
      </c>
      <c r="AZ14" s="123">
        <v>0</v>
      </c>
      <c r="BA14" s="123">
        <v>0</v>
      </c>
      <c r="BB14" s="123">
        <v>0</v>
      </c>
      <c r="BC14" s="123">
        <v>0</v>
      </c>
      <c r="BD14" s="123">
        <v>0</v>
      </c>
      <c r="BE14" s="123">
        <v>0</v>
      </c>
      <c r="BF14" s="123">
        <v>0</v>
      </c>
      <c r="BG14" s="123">
        <v>0</v>
      </c>
      <c r="BH14" s="123">
        <v>0</v>
      </c>
      <c r="BI14" s="123">
        <v>0</v>
      </c>
      <c r="BJ14" s="123">
        <v>0</v>
      </c>
      <c r="BK14" s="123">
        <v>0</v>
      </c>
      <c r="BL14" s="123">
        <v>0</v>
      </c>
      <c r="BM14" s="123">
        <v>0</v>
      </c>
      <c r="BN14" s="123">
        <v>0</v>
      </c>
      <c r="BO14" s="123">
        <v>0</v>
      </c>
      <c r="BP14" s="123">
        <v>0</v>
      </c>
      <c r="BQ14" s="123">
        <v>0</v>
      </c>
      <c r="BR14" s="123">
        <v>0</v>
      </c>
      <c r="BS14" s="123">
        <v>0</v>
      </c>
      <c r="BT14" s="123">
        <v>0</v>
      </c>
      <c r="BU14" s="123">
        <v>0</v>
      </c>
      <c r="BV14" s="123">
        <v>0</v>
      </c>
      <c r="BW14" s="123">
        <v>0</v>
      </c>
      <c r="BX14" s="123">
        <v>0</v>
      </c>
      <c r="BY14" s="123">
        <v>0</v>
      </c>
      <c r="BZ14" s="123">
        <v>0</v>
      </c>
      <c r="CA14" s="123">
        <v>0</v>
      </c>
      <c r="CB14" s="123">
        <v>0</v>
      </c>
      <c r="CC14" s="123">
        <v>0</v>
      </c>
      <c r="CD14" s="123">
        <v>0</v>
      </c>
      <c r="CE14" s="123">
        <v>0</v>
      </c>
      <c r="CF14" s="123">
        <v>0</v>
      </c>
      <c r="CG14" s="123">
        <v>0</v>
      </c>
      <c r="CH14" s="123">
        <v>0</v>
      </c>
      <c r="CI14" s="123">
        <v>0</v>
      </c>
      <c r="CJ14" s="123">
        <v>0</v>
      </c>
      <c r="CK14" s="123">
        <v>0</v>
      </c>
      <c r="CL14" s="123">
        <v>0</v>
      </c>
      <c r="CM14" s="123">
        <v>0</v>
      </c>
      <c r="CN14" s="123">
        <v>0</v>
      </c>
      <c r="CO14" s="123">
        <v>0</v>
      </c>
      <c r="CP14" s="123">
        <v>0</v>
      </c>
      <c r="CQ14" s="123">
        <v>0</v>
      </c>
      <c r="CR14" s="123">
        <v>0</v>
      </c>
      <c r="CS14" s="123">
        <v>0</v>
      </c>
      <c r="CT14" s="123">
        <v>0</v>
      </c>
      <c r="CU14" s="123">
        <v>0</v>
      </c>
      <c r="CV14" s="123">
        <v>0</v>
      </c>
      <c r="CW14" s="123">
        <v>0</v>
      </c>
      <c r="CX14" s="123">
        <v>0</v>
      </c>
      <c r="CY14" s="123">
        <v>0</v>
      </c>
      <c r="CZ14" s="123">
        <v>0</v>
      </c>
      <c r="DA14" s="123">
        <v>0</v>
      </c>
      <c r="DB14" s="123">
        <v>0</v>
      </c>
      <c r="DC14" s="123">
        <v>0</v>
      </c>
      <c r="DD14" s="123">
        <v>0</v>
      </c>
      <c r="DE14" s="123">
        <v>0</v>
      </c>
      <c r="DF14" s="123">
        <v>0</v>
      </c>
      <c r="DG14" s="123">
        <v>0</v>
      </c>
      <c r="DH14" s="137">
        <v>0</v>
      </c>
      <c r="DI14" s="137">
        <v>0</v>
      </c>
      <c r="DJ14" s="137">
        <v>0</v>
      </c>
    </row>
    <row r="15" spans="1:114" ht="19.5" customHeight="1">
      <c r="A15" s="103" t="s">
        <v>71</v>
      </c>
      <c r="B15" s="103" t="s">
        <v>71</v>
      </c>
      <c r="C15" s="103" t="s">
        <v>71</v>
      </c>
      <c r="D15" s="93" t="s">
        <v>85</v>
      </c>
      <c r="E15" s="122">
        <f t="shared" si="0"/>
        <v>1.467864</v>
      </c>
      <c r="F15" s="123">
        <v>1.467864</v>
      </c>
      <c r="G15" s="123">
        <v>0</v>
      </c>
      <c r="H15" s="123">
        <v>0</v>
      </c>
      <c r="I15" s="123">
        <v>0</v>
      </c>
      <c r="J15" s="123">
        <v>0</v>
      </c>
      <c r="K15" s="123">
        <v>0</v>
      </c>
      <c r="L15" s="123">
        <v>0</v>
      </c>
      <c r="M15" s="123">
        <v>0</v>
      </c>
      <c r="N15" s="123">
        <v>0</v>
      </c>
      <c r="O15" s="123">
        <v>0</v>
      </c>
      <c r="P15" s="123">
        <v>1.467864</v>
      </c>
      <c r="Q15" s="123">
        <v>0</v>
      </c>
      <c r="R15" s="123">
        <v>0</v>
      </c>
      <c r="S15" s="123">
        <v>0</v>
      </c>
      <c r="T15" s="123">
        <v>0</v>
      </c>
      <c r="U15" s="123">
        <v>0</v>
      </c>
      <c r="V15" s="123">
        <v>0</v>
      </c>
      <c r="W15" s="123">
        <v>0</v>
      </c>
      <c r="X15" s="123">
        <v>0</v>
      </c>
      <c r="Y15" s="123">
        <v>0</v>
      </c>
      <c r="Z15" s="123">
        <v>0</v>
      </c>
      <c r="AA15" s="123">
        <v>0</v>
      </c>
      <c r="AB15" s="123">
        <v>0</v>
      </c>
      <c r="AC15" s="123">
        <v>0</v>
      </c>
      <c r="AD15" s="123">
        <v>0</v>
      </c>
      <c r="AE15" s="123">
        <v>0</v>
      </c>
      <c r="AF15" s="123">
        <v>0</v>
      </c>
      <c r="AG15" s="123">
        <v>0</v>
      </c>
      <c r="AH15" s="123">
        <v>0</v>
      </c>
      <c r="AI15" s="123">
        <v>0</v>
      </c>
      <c r="AJ15" s="123">
        <v>0</v>
      </c>
      <c r="AK15" s="123">
        <v>0</v>
      </c>
      <c r="AL15" s="123">
        <v>0</v>
      </c>
      <c r="AM15" s="123">
        <v>0</v>
      </c>
      <c r="AN15" s="123">
        <v>0</v>
      </c>
      <c r="AO15" s="123">
        <v>0</v>
      </c>
      <c r="AP15" s="123">
        <v>0</v>
      </c>
      <c r="AQ15" s="123">
        <v>0</v>
      </c>
      <c r="AR15" s="123">
        <v>0</v>
      </c>
      <c r="AS15" s="123">
        <v>0</v>
      </c>
      <c r="AT15" s="123">
        <v>0</v>
      </c>
      <c r="AU15" s="123">
        <v>0</v>
      </c>
      <c r="AV15" s="123">
        <v>0</v>
      </c>
      <c r="AW15" s="123">
        <v>0</v>
      </c>
      <c r="AX15" s="123">
        <v>0</v>
      </c>
      <c r="AY15" s="123">
        <v>0</v>
      </c>
      <c r="AZ15" s="123">
        <v>0</v>
      </c>
      <c r="BA15" s="123">
        <v>0</v>
      </c>
      <c r="BB15" s="123">
        <v>0</v>
      </c>
      <c r="BC15" s="123">
        <v>0</v>
      </c>
      <c r="BD15" s="123">
        <v>0</v>
      </c>
      <c r="BE15" s="123">
        <v>0</v>
      </c>
      <c r="BF15" s="123">
        <v>0</v>
      </c>
      <c r="BG15" s="123">
        <v>0</v>
      </c>
      <c r="BH15" s="123">
        <v>0</v>
      </c>
      <c r="BI15" s="123">
        <v>0</v>
      </c>
      <c r="BJ15" s="123">
        <v>0</v>
      </c>
      <c r="BK15" s="123">
        <v>0</v>
      </c>
      <c r="BL15" s="123">
        <v>0</v>
      </c>
      <c r="BM15" s="123">
        <v>0</v>
      </c>
      <c r="BN15" s="123">
        <v>0</v>
      </c>
      <c r="BO15" s="123">
        <v>0</v>
      </c>
      <c r="BP15" s="123">
        <v>0</v>
      </c>
      <c r="BQ15" s="123">
        <v>0</v>
      </c>
      <c r="BR15" s="123">
        <v>0</v>
      </c>
      <c r="BS15" s="123">
        <v>0</v>
      </c>
      <c r="BT15" s="123">
        <v>0</v>
      </c>
      <c r="BU15" s="123">
        <v>0</v>
      </c>
      <c r="BV15" s="123">
        <v>0</v>
      </c>
      <c r="BW15" s="123">
        <v>0</v>
      </c>
      <c r="BX15" s="123">
        <v>0</v>
      </c>
      <c r="BY15" s="123">
        <v>0</v>
      </c>
      <c r="BZ15" s="123">
        <v>0</v>
      </c>
      <c r="CA15" s="123">
        <v>0</v>
      </c>
      <c r="CB15" s="123">
        <v>0</v>
      </c>
      <c r="CC15" s="123">
        <v>0</v>
      </c>
      <c r="CD15" s="123">
        <v>0</v>
      </c>
      <c r="CE15" s="123">
        <v>0</v>
      </c>
      <c r="CF15" s="123">
        <v>0</v>
      </c>
      <c r="CG15" s="123">
        <v>0</v>
      </c>
      <c r="CH15" s="123">
        <v>0</v>
      </c>
      <c r="CI15" s="123">
        <v>0</v>
      </c>
      <c r="CJ15" s="123">
        <v>0</v>
      </c>
      <c r="CK15" s="123">
        <v>0</v>
      </c>
      <c r="CL15" s="123">
        <v>0</v>
      </c>
      <c r="CM15" s="123">
        <v>0</v>
      </c>
      <c r="CN15" s="123">
        <v>0</v>
      </c>
      <c r="CO15" s="123">
        <v>0</v>
      </c>
      <c r="CP15" s="123">
        <v>0</v>
      </c>
      <c r="CQ15" s="123">
        <v>0</v>
      </c>
      <c r="CR15" s="123">
        <v>0</v>
      </c>
      <c r="CS15" s="123">
        <v>0</v>
      </c>
      <c r="CT15" s="123">
        <v>0</v>
      </c>
      <c r="CU15" s="123">
        <v>0</v>
      </c>
      <c r="CV15" s="123">
        <v>0</v>
      </c>
      <c r="CW15" s="123">
        <v>0</v>
      </c>
      <c r="CX15" s="123">
        <v>0</v>
      </c>
      <c r="CY15" s="123">
        <v>0</v>
      </c>
      <c r="CZ15" s="123">
        <v>0</v>
      </c>
      <c r="DA15" s="123">
        <v>0</v>
      </c>
      <c r="DB15" s="123">
        <v>0</v>
      </c>
      <c r="DC15" s="123">
        <v>0</v>
      </c>
      <c r="DD15" s="123">
        <v>0</v>
      </c>
      <c r="DE15" s="123">
        <v>0</v>
      </c>
      <c r="DF15" s="123">
        <v>0</v>
      </c>
      <c r="DG15" s="123">
        <v>0</v>
      </c>
      <c r="DH15" s="137">
        <v>0</v>
      </c>
      <c r="DI15" s="137">
        <v>0</v>
      </c>
      <c r="DJ15" s="137">
        <v>0</v>
      </c>
    </row>
    <row r="16" spans="1:114" ht="19.5" customHeight="1">
      <c r="A16" s="103" t="s">
        <v>78</v>
      </c>
      <c r="B16" s="103" t="s">
        <v>83</v>
      </c>
      <c r="C16" s="103" t="s">
        <v>84</v>
      </c>
      <c r="D16" s="93" t="s">
        <v>265</v>
      </c>
      <c r="E16" s="122">
        <f t="shared" si="0"/>
        <v>1.467864</v>
      </c>
      <c r="F16" s="123">
        <v>1.467864</v>
      </c>
      <c r="G16" s="123">
        <v>0</v>
      </c>
      <c r="H16" s="123">
        <v>0</v>
      </c>
      <c r="I16" s="123">
        <v>0</v>
      </c>
      <c r="J16" s="123">
        <v>0</v>
      </c>
      <c r="K16" s="123">
        <v>0</v>
      </c>
      <c r="L16" s="123">
        <v>0</v>
      </c>
      <c r="M16" s="123">
        <v>0</v>
      </c>
      <c r="N16" s="123">
        <v>0</v>
      </c>
      <c r="O16" s="123">
        <v>0</v>
      </c>
      <c r="P16" s="123">
        <v>1.467864</v>
      </c>
      <c r="Q16" s="123">
        <v>0</v>
      </c>
      <c r="R16" s="123">
        <v>0</v>
      </c>
      <c r="S16" s="123">
        <v>0</v>
      </c>
      <c r="T16" s="123">
        <v>0</v>
      </c>
      <c r="U16" s="123">
        <v>0</v>
      </c>
      <c r="V16" s="123">
        <v>0</v>
      </c>
      <c r="W16" s="123">
        <v>0</v>
      </c>
      <c r="X16" s="123">
        <v>0</v>
      </c>
      <c r="Y16" s="123">
        <v>0</v>
      </c>
      <c r="Z16" s="123">
        <v>0</v>
      </c>
      <c r="AA16" s="123">
        <v>0</v>
      </c>
      <c r="AB16" s="123">
        <v>0</v>
      </c>
      <c r="AC16" s="123">
        <v>0</v>
      </c>
      <c r="AD16" s="123">
        <v>0</v>
      </c>
      <c r="AE16" s="123">
        <v>0</v>
      </c>
      <c r="AF16" s="123">
        <v>0</v>
      </c>
      <c r="AG16" s="123">
        <v>0</v>
      </c>
      <c r="AH16" s="123">
        <v>0</v>
      </c>
      <c r="AI16" s="123">
        <v>0</v>
      </c>
      <c r="AJ16" s="123">
        <v>0</v>
      </c>
      <c r="AK16" s="123">
        <v>0</v>
      </c>
      <c r="AL16" s="123">
        <v>0</v>
      </c>
      <c r="AM16" s="123">
        <v>0</v>
      </c>
      <c r="AN16" s="123">
        <v>0</v>
      </c>
      <c r="AO16" s="123">
        <v>0</v>
      </c>
      <c r="AP16" s="123">
        <v>0</v>
      </c>
      <c r="AQ16" s="123">
        <v>0</v>
      </c>
      <c r="AR16" s="123">
        <v>0</v>
      </c>
      <c r="AS16" s="123">
        <v>0</v>
      </c>
      <c r="AT16" s="123">
        <v>0</v>
      </c>
      <c r="AU16" s="123">
        <v>0</v>
      </c>
      <c r="AV16" s="123">
        <v>0</v>
      </c>
      <c r="AW16" s="123">
        <v>0</v>
      </c>
      <c r="AX16" s="123">
        <v>0</v>
      </c>
      <c r="AY16" s="123">
        <v>0</v>
      </c>
      <c r="AZ16" s="123">
        <v>0</v>
      </c>
      <c r="BA16" s="123">
        <v>0</v>
      </c>
      <c r="BB16" s="123">
        <v>0</v>
      </c>
      <c r="BC16" s="123">
        <v>0</v>
      </c>
      <c r="BD16" s="123">
        <v>0</v>
      </c>
      <c r="BE16" s="123">
        <v>0</v>
      </c>
      <c r="BF16" s="123">
        <v>0</v>
      </c>
      <c r="BG16" s="123">
        <v>0</v>
      </c>
      <c r="BH16" s="123">
        <v>0</v>
      </c>
      <c r="BI16" s="123">
        <v>0</v>
      </c>
      <c r="BJ16" s="123">
        <v>0</v>
      </c>
      <c r="BK16" s="123">
        <v>0</v>
      </c>
      <c r="BL16" s="123">
        <v>0</v>
      </c>
      <c r="BM16" s="123">
        <v>0</v>
      </c>
      <c r="BN16" s="123">
        <v>0</v>
      </c>
      <c r="BO16" s="123">
        <v>0</v>
      </c>
      <c r="BP16" s="123">
        <v>0</v>
      </c>
      <c r="BQ16" s="123">
        <v>0</v>
      </c>
      <c r="BR16" s="123">
        <v>0</v>
      </c>
      <c r="BS16" s="123">
        <v>0</v>
      </c>
      <c r="BT16" s="123">
        <v>0</v>
      </c>
      <c r="BU16" s="123">
        <v>0</v>
      </c>
      <c r="BV16" s="123">
        <v>0</v>
      </c>
      <c r="BW16" s="123">
        <v>0</v>
      </c>
      <c r="BX16" s="123">
        <v>0</v>
      </c>
      <c r="BY16" s="123">
        <v>0</v>
      </c>
      <c r="BZ16" s="123">
        <v>0</v>
      </c>
      <c r="CA16" s="123">
        <v>0</v>
      </c>
      <c r="CB16" s="123">
        <v>0</v>
      </c>
      <c r="CC16" s="123">
        <v>0</v>
      </c>
      <c r="CD16" s="123">
        <v>0</v>
      </c>
      <c r="CE16" s="123">
        <v>0</v>
      </c>
      <c r="CF16" s="123">
        <v>0</v>
      </c>
      <c r="CG16" s="123">
        <v>0</v>
      </c>
      <c r="CH16" s="123">
        <v>0</v>
      </c>
      <c r="CI16" s="123">
        <v>0</v>
      </c>
      <c r="CJ16" s="123">
        <v>0</v>
      </c>
      <c r="CK16" s="123">
        <v>0</v>
      </c>
      <c r="CL16" s="123">
        <v>0</v>
      </c>
      <c r="CM16" s="123">
        <v>0</v>
      </c>
      <c r="CN16" s="123">
        <v>0</v>
      </c>
      <c r="CO16" s="123">
        <v>0</v>
      </c>
      <c r="CP16" s="123">
        <v>0</v>
      </c>
      <c r="CQ16" s="123">
        <v>0</v>
      </c>
      <c r="CR16" s="123">
        <v>0</v>
      </c>
      <c r="CS16" s="123">
        <v>0</v>
      </c>
      <c r="CT16" s="123">
        <v>0</v>
      </c>
      <c r="CU16" s="123">
        <v>0</v>
      </c>
      <c r="CV16" s="123">
        <v>0</v>
      </c>
      <c r="CW16" s="123">
        <v>0</v>
      </c>
      <c r="CX16" s="123">
        <v>0</v>
      </c>
      <c r="CY16" s="123">
        <v>0</v>
      </c>
      <c r="CZ16" s="123">
        <v>0</v>
      </c>
      <c r="DA16" s="123">
        <v>0</v>
      </c>
      <c r="DB16" s="123">
        <v>0</v>
      </c>
      <c r="DC16" s="123">
        <v>0</v>
      </c>
      <c r="DD16" s="123">
        <v>0</v>
      </c>
      <c r="DE16" s="123">
        <v>0</v>
      </c>
      <c r="DF16" s="123">
        <v>0</v>
      </c>
      <c r="DG16" s="123">
        <v>0</v>
      </c>
      <c r="DH16" s="137">
        <v>0</v>
      </c>
      <c r="DI16" s="137">
        <v>0</v>
      </c>
      <c r="DJ16" s="137">
        <v>0</v>
      </c>
    </row>
    <row r="17" spans="1:114" ht="19.5" customHeight="1">
      <c r="A17" s="103" t="s">
        <v>71</v>
      </c>
      <c r="B17" s="103" t="s">
        <v>71</v>
      </c>
      <c r="C17" s="103" t="s">
        <v>71</v>
      </c>
      <c r="D17" s="93" t="s">
        <v>266</v>
      </c>
      <c r="E17" s="122">
        <f t="shared" si="0"/>
        <v>5.929484</v>
      </c>
      <c r="F17" s="123">
        <v>5.929484</v>
      </c>
      <c r="G17" s="123">
        <v>0</v>
      </c>
      <c r="H17" s="123">
        <v>0</v>
      </c>
      <c r="I17" s="123">
        <v>0</v>
      </c>
      <c r="J17" s="123">
        <v>0</v>
      </c>
      <c r="K17" s="123">
        <v>0</v>
      </c>
      <c r="L17" s="123">
        <v>0</v>
      </c>
      <c r="M17" s="123">
        <v>0</v>
      </c>
      <c r="N17" s="123">
        <v>4.901324</v>
      </c>
      <c r="O17" s="123">
        <v>0</v>
      </c>
      <c r="P17" s="123">
        <v>1.02816</v>
      </c>
      <c r="Q17" s="123">
        <v>0</v>
      </c>
      <c r="R17" s="123">
        <v>0</v>
      </c>
      <c r="S17" s="123">
        <v>0</v>
      </c>
      <c r="T17" s="123">
        <v>0</v>
      </c>
      <c r="U17" s="123">
        <v>0</v>
      </c>
      <c r="V17" s="123">
        <v>0</v>
      </c>
      <c r="W17" s="123">
        <v>0</v>
      </c>
      <c r="X17" s="123">
        <v>0</v>
      </c>
      <c r="Y17" s="123">
        <v>0</v>
      </c>
      <c r="Z17" s="123">
        <v>0</v>
      </c>
      <c r="AA17" s="123">
        <v>0</v>
      </c>
      <c r="AB17" s="123">
        <v>0</v>
      </c>
      <c r="AC17" s="123">
        <v>0</v>
      </c>
      <c r="AD17" s="123">
        <v>0</v>
      </c>
      <c r="AE17" s="123">
        <v>0</v>
      </c>
      <c r="AF17" s="123">
        <v>0</v>
      </c>
      <c r="AG17" s="123">
        <v>0</v>
      </c>
      <c r="AH17" s="123">
        <v>0</v>
      </c>
      <c r="AI17" s="123">
        <v>0</v>
      </c>
      <c r="AJ17" s="123">
        <v>0</v>
      </c>
      <c r="AK17" s="123">
        <v>0</v>
      </c>
      <c r="AL17" s="123">
        <v>0</v>
      </c>
      <c r="AM17" s="123">
        <v>0</v>
      </c>
      <c r="AN17" s="123">
        <v>0</v>
      </c>
      <c r="AO17" s="123">
        <v>0</v>
      </c>
      <c r="AP17" s="123">
        <v>0</v>
      </c>
      <c r="AQ17" s="123">
        <v>0</v>
      </c>
      <c r="AR17" s="123">
        <v>0</v>
      </c>
      <c r="AS17" s="123">
        <v>0</v>
      </c>
      <c r="AT17" s="123">
        <v>0</v>
      </c>
      <c r="AU17" s="123">
        <v>0</v>
      </c>
      <c r="AV17" s="123">
        <v>0</v>
      </c>
      <c r="AW17" s="123">
        <v>0</v>
      </c>
      <c r="AX17" s="123">
        <v>0</v>
      </c>
      <c r="AY17" s="123">
        <v>0</v>
      </c>
      <c r="AZ17" s="123">
        <v>0</v>
      </c>
      <c r="BA17" s="123">
        <v>0</v>
      </c>
      <c r="BB17" s="123">
        <v>0</v>
      </c>
      <c r="BC17" s="123">
        <v>0</v>
      </c>
      <c r="BD17" s="123">
        <v>0</v>
      </c>
      <c r="BE17" s="123">
        <v>0</v>
      </c>
      <c r="BF17" s="123">
        <v>0</v>
      </c>
      <c r="BG17" s="123">
        <v>0</v>
      </c>
      <c r="BH17" s="123">
        <v>0</v>
      </c>
      <c r="BI17" s="123">
        <v>0</v>
      </c>
      <c r="BJ17" s="123">
        <v>0</v>
      </c>
      <c r="BK17" s="123">
        <v>0</v>
      </c>
      <c r="BL17" s="123">
        <v>0</v>
      </c>
      <c r="BM17" s="123">
        <v>0</v>
      </c>
      <c r="BN17" s="123">
        <v>0</v>
      </c>
      <c r="BO17" s="123">
        <v>0</v>
      </c>
      <c r="BP17" s="123">
        <v>0</v>
      </c>
      <c r="BQ17" s="123">
        <v>0</v>
      </c>
      <c r="BR17" s="123">
        <v>0</v>
      </c>
      <c r="BS17" s="123">
        <v>0</v>
      </c>
      <c r="BT17" s="123">
        <v>0</v>
      </c>
      <c r="BU17" s="123">
        <v>0</v>
      </c>
      <c r="BV17" s="123">
        <v>0</v>
      </c>
      <c r="BW17" s="123">
        <v>0</v>
      </c>
      <c r="BX17" s="123">
        <v>0</v>
      </c>
      <c r="BY17" s="123">
        <v>0</v>
      </c>
      <c r="BZ17" s="123">
        <v>0</v>
      </c>
      <c r="CA17" s="123">
        <v>0</v>
      </c>
      <c r="CB17" s="123">
        <v>0</v>
      </c>
      <c r="CC17" s="123">
        <v>0</v>
      </c>
      <c r="CD17" s="123">
        <v>0</v>
      </c>
      <c r="CE17" s="123">
        <v>0</v>
      </c>
      <c r="CF17" s="123">
        <v>0</v>
      </c>
      <c r="CG17" s="123">
        <v>0</v>
      </c>
      <c r="CH17" s="123">
        <v>0</v>
      </c>
      <c r="CI17" s="123">
        <v>0</v>
      </c>
      <c r="CJ17" s="123">
        <v>0</v>
      </c>
      <c r="CK17" s="123">
        <v>0</v>
      </c>
      <c r="CL17" s="123">
        <v>0</v>
      </c>
      <c r="CM17" s="123">
        <v>0</v>
      </c>
      <c r="CN17" s="123">
        <v>0</v>
      </c>
      <c r="CO17" s="123">
        <v>0</v>
      </c>
      <c r="CP17" s="123">
        <v>0</v>
      </c>
      <c r="CQ17" s="123">
        <v>0</v>
      </c>
      <c r="CR17" s="123">
        <v>0</v>
      </c>
      <c r="CS17" s="123">
        <v>0</v>
      </c>
      <c r="CT17" s="123">
        <v>0</v>
      </c>
      <c r="CU17" s="123">
        <v>0</v>
      </c>
      <c r="CV17" s="123">
        <v>0</v>
      </c>
      <c r="CW17" s="123">
        <v>0</v>
      </c>
      <c r="CX17" s="123">
        <v>0</v>
      </c>
      <c r="CY17" s="123">
        <v>0</v>
      </c>
      <c r="CZ17" s="123">
        <v>0</v>
      </c>
      <c r="DA17" s="123">
        <v>0</v>
      </c>
      <c r="DB17" s="123">
        <v>0</v>
      </c>
      <c r="DC17" s="123">
        <v>0</v>
      </c>
      <c r="DD17" s="123">
        <v>0</v>
      </c>
      <c r="DE17" s="123">
        <v>0</v>
      </c>
      <c r="DF17" s="123">
        <v>0</v>
      </c>
      <c r="DG17" s="123">
        <v>0</v>
      </c>
      <c r="DH17" s="137">
        <v>0</v>
      </c>
      <c r="DI17" s="137">
        <v>0</v>
      </c>
      <c r="DJ17" s="137">
        <v>0</v>
      </c>
    </row>
    <row r="18" spans="1:114" ht="19.5" customHeight="1">
      <c r="A18" s="103" t="s">
        <v>71</v>
      </c>
      <c r="B18" s="103" t="s">
        <v>71</v>
      </c>
      <c r="C18" s="103" t="s">
        <v>71</v>
      </c>
      <c r="D18" s="93" t="s">
        <v>267</v>
      </c>
      <c r="E18" s="122">
        <f t="shared" si="0"/>
        <v>5.929484</v>
      </c>
      <c r="F18" s="123">
        <v>5.929484</v>
      </c>
      <c r="G18" s="123">
        <v>0</v>
      </c>
      <c r="H18" s="123">
        <v>0</v>
      </c>
      <c r="I18" s="123">
        <v>0</v>
      </c>
      <c r="J18" s="123">
        <v>0</v>
      </c>
      <c r="K18" s="123">
        <v>0</v>
      </c>
      <c r="L18" s="123">
        <v>0</v>
      </c>
      <c r="M18" s="123">
        <v>0</v>
      </c>
      <c r="N18" s="123">
        <v>4.901324</v>
      </c>
      <c r="O18" s="123">
        <v>0</v>
      </c>
      <c r="P18" s="123">
        <v>1.02816</v>
      </c>
      <c r="Q18" s="123">
        <v>0</v>
      </c>
      <c r="R18" s="123">
        <v>0</v>
      </c>
      <c r="S18" s="123">
        <v>0</v>
      </c>
      <c r="T18" s="123">
        <v>0</v>
      </c>
      <c r="U18" s="123">
        <v>0</v>
      </c>
      <c r="V18" s="123">
        <v>0</v>
      </c>
      <c r="W18" s="123">
        <v>0</v>
      </c>
      <c r="X18" s="123">
        <v>0</v>
      </c>
      <c r="Y18" s="123">
        <v>0</v>
      </c>
      <c r="Z18" s="123">
        <v>0</v>
      </c>
      <c r="AA18" s="123">
        <v>0</v>
      </c>
      <c r="AB18" s="123">
        <v>0</v>
      </c>
      <c r="AC18" s="123">
        <v>0</v>
      </c>
      <c r="AD18" s="123">
        <v>0</v>
      </c>
      <c r="AE18" s="123">
        <v>0</v>
      </c>
      <c r="AF18" s="123">
        <v>0</v>
      </c>
      <c r="AG18" s="123">
        <v>0</v>
      </c>
      <c r="AH18" s="123">
        <v>0</v>
      </c>
      <c r="AI18" s="123">
        <v>0</v>
      </c>
      <c r="AJ18" s="123">
        <v>0</v>
      </c>
      <c r="AK18" s="123">
        <v>0</v>
      </c>
      <c r="AL18" s="123">
        <v>0</v>
      </c>
      <c r="AM18" s="123">
        <v>0</v>
      </c>
      <c r="AN18" s="123">
        <v>0</v>
      </c>
      <c r="AO18" s="123">
        <v>0</v>
      </c>
      <c r="AP18" s="123">
        <v>0</v>
      </c>
      <c r="AQ18" s="123">
        <v>0</v>
      </c>
      <c r="AR18" s="123">
        <v>0</v>
      </c>
      <c r="AS18" s="123">
        <v>0</v>
      </c>
      <c r="AT18" s="123">
        <v>0</v>
      </c>
      <c r="AU18" s="123">
        <v>0</v>
      </c>
      <c r="AV18" s="123">
        <v>0</v>
      </c>
      <c r="AW18" s="123">
        <v>0</v>
      </c>
      <c r="AX18" s="123">
        <v>0</v>
      </c>
      <c r="AY18" s="123">
        <v>0</v>
      </c>
      <c r="AZ18" s="123">
        <v>0</v>
      </c>
      <c r="BA18" s="123">
        <v>0</v>
      </c>
      <c r="BB18" s="123">
        <v>0</v>
      </c>
      <c r="BC18" s="123">
        <v>0</v>
      </c>
      <c r="BD18" s="123">
        <v>0</v>
      </c>
      <c r="BE18" s="123">
        <v>0</v>
      </c>
      <c r="BF18" s="123">
        <v>0</v>
      </c>
      <c r="BG18" s="123">
        <v>0</v>
      </c>
      <c r="BH18" s="123">
        <v>0</v>
      </c>
      <c r="BI18" s="123">
        <v>0</v>
      </c>
      <c r="BJ18" s="123">
        <v>0</v>
      </c>
      <c r="BK18" s="123">
        <v>0</v>
      </c>
      <c r="BL18" s="123">
        <v>0</v>
      </c>
      <c r="BM18" s="123">
        <v>0</v>
      </c>
      <c r="BN18" s="123">
        <v>0</v>
      </c>
      <c r="BO18" s="123">
        <v>0</v>
      </c>
      <c r="BP18" s="123">
        <v>0</v>
      </c>
      <c r="BQ18" s="123">
        <v>0</v>
      </c>
      <c r="BR18" s="123">
        <v>0</v>
      </c>
      <c r="BS18" s="123">
        <v>0</v>
      </c>
      <c r="BT18" s="123">
        <v>0</v>
      </c>
      <c r="BU18" s="123">
        <v>0</v>
      </c>
      <c r="BV18" s="123">
        <v>0</v>
      </c>
      <c r="BW18" s="123">
        <v>0</v>
      </c>
      <c r="BX18" s="123">
        <v>0</v>
      </c>
      <c r="BY18" s="123">
        <v>0</v>
      </c>
      <c r="BZ18" s="123">
        <v>0</v>
      </c>
      <c r="CA18" s="123">
        <v>0</v>
      </c>
      <c r="CB18" s="123">
        <v>0</v>
      </c>
      <c r="CC18" s="123">
        <v>0</v>
      </c>
      <c r="CD18" s="123">
        <v>0</v>
      </c>
      <c r="CE18" s="123">
        <v>0</v>
      </c>
      <c r="CF18" s="123">
        <v>0</v>
      </c>
      <c r="CG18" s="123">
        <v>0</v>
      </c>
      <c r="CH18" s="123">
        <v>0</v>
      </c>
      <c r="CI18" s="123">
        <v>0</v>
      </c>
      <c r="CJ18" s="123">
        <v>0</v>
      </c>
      <c r="CK18" s="123">
        <v>0</v>
      </c>
      <c r="CL18" s="123">
        <v>0</v>
      </c>
      <c r="CM18" s="123">
        <v>0</v>
      </c>
      <c r="CN18" s="123">
        <v>0</v>
      </c>
      <c r="CO18" s="123">
        <v>0</v>
      </c>
      <c r="CP18" s="123">
        <v>0</v>
      </c>
      <c r="CQ18" s="123">
        <v>0</v>
      </c>
      <c r="CR18" s="123">
        <v>0</v>
      </c>
      <c r="CS18" s="123">
        <v>0</v>
      </c>
      <c r="CT18" s="123">
        <v>0</v>
      </c>
      <c r="CU18" s="123">
        <v>0</v>
      </c>
      <c r="CV18" s="123">
        <v>0</v>
      </c>
      <c r="CW18" s="123">
        <v>0</v>
      </c>
      <c r="CX18" s="123">
        <v>0</v>
      </c>
      <c r="CY18" s="123">
        <v>0</v>
      </c>
      <c r="CZ18" s="123">
        <v>0</v>
      </c>
      <c r="DA18" s="123">
        <v>0</v>
      </c>
      <c r="DB18" s="123">
        <v>0</v>
      </c>
      <c r="DC18" s="123">
        <v>0</v>
      </c>
      <c r="DD18" s="123">
        <v>0</v>
      </c>
      <c r="DE18" s="123">
        <v>0</v>
      </c>
      <c r="DF18" s="123">
        <v>0</v>
      </c>
      <c r="DG18" s="123">
        <v>0</v>
      </c>
      <c r="DH18" s="137">
        <v>0</v>
      </c>
      <c r="DI18" s="137">
        <v>0</v>
      </c>
      <c r="DJ18" s="137">
        <v>0</v>
      </c>
    </row>
    <row r="19" spans="1:114" ht="19.5" customHeight="1">
      <c r="A19" s="103" t="s">
        <v>86</v>
      </c>
      <c r="B19" s="103" t="s">
        <v>87</v>
      </c>
      <c r="C19" s="103" t="s">
        <v>88</v>
      </c>
      <c r="D19" s="93" t="s">
        <v>268</v>
      </c>
      <c r="E19" s="122">
        <f t="shared" si="0"/>
        <v>4.901324</v>
      </c>
      <c r="F19" s="123">
        <v>4.901324</v>
      </c>
      <c r="G19" s="123">
        <v>0</v>
      </c>
      <c r="H19" s="123">
        <v>0</v>
      </c>
      <c r="I19" s="123">
        <v>0</v>
      </c>
      <c r="J19" s="123">
        <v>0</v>
      </c>
      <c r="K19" s="123">
        <v>0</v>
      </c>
      <c r="L19" s="123">
        <v>0</v>
      </c>
      <c r="M19" s="123">
        <v>0</v>
      </c>
      <c r="N19" s="123">
        <v>4.901324</v>
      </c>
      <c r="O19" s="123">
        <v>0</v>
      </c>
      <c r="P19" s="123">
        <v>0</v>
      </c>
      <c r="Q19" s="123">
        <v>0</v>
      </c>
      <c r="R19" s="123">
        <v>0</v>
      </c>
      <c r="S19" s="123">
        <v>0</v>
      </c>
      <c r="T19" s="123">
        <v>0</v>
      </c>
      <c r="U19" s="123">
        <v>0</v>
      </c>
      <c r="V19" s="123">
        <v>0</v>
      </c>
      <c r="W19" s="123">
        <v>0</v>
      </c>
      <c r="X19" s="123">
        <v>0</v>
      </c>
      <c r="Y19" s="123">
        <v>0</v>
      </c>
      <c r="Z19" s="123">
        <v>0</v>
      </c>
      <c r="AA19" s="123">
        <v>0</v>
      </c>
      <c r="AB19" s="123">
        <v>0</v>
      </c>
      <c r="AC19" s="123">
        <v>0</v>
      </c>
      <c r="AD19" s="123">
        <v>0</v>
      </c>
      <c r="AE19" s="123">
        <v>0</v>
      </c>
      <c r="AF19" s="123">
        <v>0</v>
      </c>
      <c r="AG19" s="123">
        <v>0</v>
      </c>
      <c r="AH19" s="123">
        <v>0</v>
      </c>
      <c r="AI19" s="123">
        <v>0</v>
      </c>
      <c r="AJ19" s="123">
        <v>0</v>
      </c>
      <c r="AK19" s="123">
        <v>0</v>
      </c>
      <c r="AL19" s="123">
        <v>0</v>
      </c>
      <c r="AM19" s="123">
        <v>0</v>
      </c>
      <c r="AN19" s="123">
        <v>0</v>
      </c>
      <c r="AO19" s="123">
        <v>0</v>
      </c>
      <c r="AP19" s="123">
        <v>0</v>
      </c>
      <c r="AQ19" s="123">
        <v>0</v>
      </c>
      <c r="AR19" s="123">
        <v>0</v>
      </c>
      <c r="AS19" s="123">
        <v>0</v>
      </c>
      <c r="AT19" s="123">
        <v>0</v>
      </c>
      <c r="AU19" s="123">
        <v>0</v>
      </c>
      <c r="AV19" s="123">
        <v>0</v>
      </c>
      <c r="AW19" s="123">
        <v>0</v>
      </c>
      <c r="AX19" s="123">
        <v>0</v>
      </c>
      <c r="AY19" s="123">
        <v>0</v>
      </c>
      <c r="AZ19" s="123">
        <v>0</v>
      </c>
      <c r="BA19" s="123">
        <v>0</v>
      </c>
      <c r="BB19" s="123">
        <v>0</v>
      </c>
      <c r="BC19" s="123">
        <v>0</v>
      </c>
      <c r="BD19" s="123">
        <v>0</v>
      </c>
      <c r="BE19" s="123">
        <v>0</v>
      </c>
      <c r="BF19" s="123">
        <v>0</v>
      </c>
      <c r="BG19" s="123">
        <v>0</v>
      </c>
      <c r="BH19" s="123">
        <v>0</v>
      </c>
      <c r="BI19" s="123">
        <v>0</v>
      </c>
      <c r="BJ19" s="123">
        <v>0</v>
      </c>
      <c r="BK19" s="123">
        <v>0</v>
      </c>
      <c r="BL19" s="123">
        <v>0</v>
      </c>
      <c r="BM19" s="123">
        <v>0</v>
      </c>
      <c r="BN19" s="123">
        <v>0</v>
      </c>
      <c r="BO19" s="123">
        <v>0</v>
      </c>
      <c r="BP19" s="123">
        <v>0</v>
      </c>
      <c r="BQ19" s="123">
        <v>0</v>
      </c>
      <c r="BR19" s="123">
        <v>0</v>
      </c>
      <c r="BS19" s="123">
        <v>0</v>
      </c>
      <c r="BT19" s="123">
        <v>0</v>
      </c>
      <c r="BU19" s="123">
        <v>0</v>
      </c>
      <c r="BV19" s="123">
        <v>0</v>
      </c>
      <c r="BW19" s="123">
        <v>0</v>
      </c>
      <c r="BX19" s="123">
        <v>0</v>
      </c>
      <c r="BY19" s="123">
        <v>0</v>
      </c>
      <c r="BZ19" s="123">
        <v>0</v>
      </c>
      <c r="CA19" s="123">
        <v>0</v>
      </c>
      <c r="CB19" s="123">
        <v>0</v>
      </c>
      <c r="CC19" s="123">
        <v>0</v>
      </c>
      <c r="CD19" s="123">
        <v>0</v>
      </c>
      <c r="CE19" s="123">
        <v>0</v>
      </c>
      <c r="CF19" s="123">
        <v>0</v>
      </c>
      <c r="CG19" s="123">
        <v>0</v>
      </c>
      <c r="CH19" s="123">
        <v>0</v>
      </c>
      <c r="CI19" s="123">
        <v>0</v>
      </c>
      <c r="CJ19" s="123">
        <v>0</v>
      </c>
      <c r="CK19" s="123">
        <v>0</v>
      </c>
      <c r="CL19" s="123">
        <v>0</v>
      </c>
      <c r="CM19" s="123">
        <v>0</v>
      </c>
      <c r="CN19" s="123">
        <v>0</v>
      </c>
      <c r="CO19" s="123">
        <v>0</v>
      </c>
      <c r="CP19" s="123">
        <v>0</v>
      </c>
      <c r="CQ19" s="123">
        <v>0</v>
      </c>
      <c r="CR19" s="123">
        <v>0</v>
      </c>
      <c r="CS19" s="123">
        <v>0</v>
      </c>
      <c r="CT19" s="123">
        <v>0</v>
      </c>
      <c r="CU19" s="123">
        <v>0</v>
      </c>
      <c r="CV19" s="123">
        <v>0</v>
      </c>
      <c r="CW19" s="123">
        <v>0</v>
      </c>
      <c r="CX19" s="123">
        <v>0</v>
      </c>
      <c r="CY19" s="123">
        <v>0</v>
      </c>
      <c r="CZ19" s="123">
        <v>0</v>
      </c>
      <c r="DA19" s="123">
        <v>0</v>
      </c>
      <c r="DB19" s="123">
        <v>0</v>
      </c>
      <c r="DC19" s="123">
        <v>0</v>
      </c>
      <c r="DD19" s="123">
        <v>0</v>
      </c>
      <c r="DE19" s="123">
        <v>0</v>
      </c>
      <c r="DF19" s="123">
        <v>0</v>
      </c>
      <c r="DG19" s="123">
        <v>0</v>
      </c>
      <c r="DH19" s="137">
        <v>0</v>
      </c>
      <c r="DI19" s="137">
        <v>0</v>
      </c>
      <c r="DJ19" s="137">
        <v>0</v>
      </c>
    </row>
    <row r="20" spans="1:114" ht="19.5" customHeight="1">
      <c r="A20" s="103" t="s">
        <v>86</v>
      </c>
      <c r="B20" s="103" t="s">
        <v>87</v>
      </c>
      <c r="C20" s="103" t="s">
        <v>83</v>
      </c>
      <c r="D20" s="93" t="s">
        <v>269</v>
      </c>
      <c r="E20" s="122">
        <f t="shared" si="0"/>
        <v>1.02816</v>
      </c>
      <c r="F20" s="123">
        <v>1.02816</v>
      </c>
      <c r="G20" s="123">
        <v>0</v>
      </c>
      <c r="H20" s="123">
        <v>0</v>
      </c>
      <c r="I20" s="123">
        <v>0</v>
      </c>
      <c r="J20" s="123">
        <v>0</v>
      </c>
      <c r="K20" s="123">
        <v>0</v>
      </c>
      <c r="L20" s="123">
        <v>0</v>
      </c>
      <c r="M20" s="123">
        <v>0</v>
      </c>
      <c r="N20" s="123">
        <v>0</v>
      </c>
      <c r="O20" s="123">
        <v>0</v>
      </c>
      <c r="P20" s="123">
        <v>1.02816</v>
      </c>
      <c r="Q20" s="123">
        <v>0</v>
      </c>
      <c r="R20" s="123">
        <v>0</v>
      </c>
      <c r="S20" s="123">
        <v>0</v>
      </c>
      <c r="T20" s="123">
        <v>0</v>
      </c>
      <c r="U20" s="123">
        <v>0</v>
      </c>
      <c r="V20" s="123">
        <v>0</v>
      </c>
      <c r="W20" s="123">
        <v>0</v>
      </c>
      <c r="X20" s="123">
        <v>0</v>
      </c>
      <c r="Y20" s="123">
        <v>0</v>
      </c>
      <c r="Z20" s="123">
        <v>0</v>
      </c>
      <c r="AA20" s="123">
        <v>0</v>
      </c>
      <c r="AB20" s="123">
        <v>0</v>
      </c>
      <c r="AC20" s="123">
        <v>0</v>
      </c>
      <c r="AD20" s="123">
        <v>0</v>
      </c>
      <c r="AE20" s="123">
        <v>0</v>
      </c>
      <c r="AF20" s="123">
        <v>0</v>
      </c>
      <c r="AG20" s="123">
        <v>0</v>
      </c>
      <c r="AH20" s="123">
        <v>0</v>
      </c>
      <c r="AI20" s="123">
        <v>0</v>
      </c>
      <c r="AJ20" s="123">
        <v>0</v>
      </c>
      <c r="AK20" s="123">
        <v>0</v>
      </c>
      <c r="AL20" s="123">
        <v>0</v>
      </c>
      <c r="AM20" s="123">
        <v>0</v>
      </c>
      <c r="AN20" s="123">
        <v>0</v>
      </c>
      <c r="AO20" s="123">
        <v>0</v>
      </c>
      <c r="AP20" s="123">
        <v>0</v>
      </c>
      <c r="AQ20" s="123">
        <v>0</v>
      </c>
      <c r="AR20" s="123">
        <v>0</v>
      </c>
      <c r="AS20" s="123">
        <v>0</v>
      </c>
      <c r="AT20" s="123">
        <v>0</v>
      </c>
      <c r="AU20" s="123">
        <v>0</v>
      </c>
      <c r="AV20" s="123">
        <v>0</v>
      </c>
      <c r="AW20" s="123">
        <v>0</v>
      </c>
      <c r="AX20" s="123">
        <v>0</v>
      </c>
      <c r="AY20" s="123">
        <v>0</v>
      </c>
      <c r="AZ20" s="123">
        <v>0</v>
      </c>
      <c r="BA20" s="123">
        <v>0</v>
      </c>
      <c r="BB20" s="123">
        <v>0</v>
      </c>
      <c r="BC20" s="123">
        <v>0</v>
      </c>
      <c r="BD20" s="123">
        <v>0</v>
      </c>
      <c r="BE20" s="123">
        <v>0</v>
      </c>
      <c r="BF20" s="123">
        <v>0</v>
      </c>
      <c r="BG20" s="123">
        <v>0</v>
      </c>
      <c r="BH20" s="123">
        <v>0</v>
      </c>
      <c r="BI20" s="123">
        <v>0</v>
      </c>
      <c r="BJ20" s="123">
        <v>0</v>
      </c>
      <c r="BK20" s="123">
        <v>0</v>
      </c>
      <c r="BL20" s="123">
        <v>0</v>
      </c>
      <c r="BM20" s="123">
        <v>0</v>
      </c>
      <c r="BN20" s="123">
        <v>0</v>
      </c>
      <c r="BO20" s="123">
        <v>0</v>
      </c>
      <c r="BP20" s="123">
        <v>0</v>
      </c>
      <c r="BQ20" s="123">
        <v>0</v>
      </c>
      <c r="BR20" s="123">
        <v>0</v>
      </c>
      <c r="BS20" s="123">
        <v>0</v>
      </c>
      <c r="BT20" s="123">
        <v>0</v>
      </c>
      <c r="BU20" s="123">
        <v>0</v>
      </c>
      <c r="BV20" s="123">
        <v>0</v>
      </c>
      <c r="BW20" s="123">
        <v>0</v>
      </c>
      <c r="BX20" s="123">
        <v>0</v>
      </c>
      <c r="BY20" s="123">
        <v>0</v>
      </c>
      <c r="BZ20" s="123">
        <v>0</v>
      </c>
      <c r="CA20" s="123">
        <v>0</v>
      </c>
      <c r="CB20" s="123">
        <v>0</v>
      </c>
      <c r="CC20" s="123">
        <v>0</v>
      </c>
      <c r="CD20" s="123">
        <v>0</v>
      </c>
      <c r="CE20" s="123">
        <v>0</v>
      </c>
      <c r="CF20" s="123">
        <v>0</v>
      </c>
      <c r="CG20" s="123">
        <v>0</v>
      </c>
      <c r="CH20" s="123">
        <v>0</v>
      </c>
      <c r="CI20" s="123">
        <v>0</v>
      </c>
      <c r="CJ20" s="123">
        <v>0</v>
      </c>
      <c r="CK20" s="123">
        <v>0</v>
      </c>
      <c r="CL20" s="123">
        <v>0</v>
      </c>
      <c r="CM20" s="123">
        <v>0</v>
      </c>
      <c r="CN20" s="123">
        <v>0</v>
      </c>
      <c r="CO20" s="123">
        <v>0</v>
      </c>
      <c r="CP20" s="123">
        <v>0</v>
      </c>
      <c r="CQ20" s="123">
        <v>0</v>
      </c>
      <c r="CR20" s="123">
        <v>0</v>
      </c>
      <c r="CS20" s="123">
        <v>0</v>
      </c>
      <c r="CT20" s="123">
        <v>0</v>
      </c>
      <c r="CU20" s="123">
        <v>0</v>
      </c>
      <c r="CV20" s="123">
        <v>0</v>
      </c>
      <c r="CW20" s="123">
        <v>0</v>
      </c>
      <c r="CX20" s="123">
        <v>0</v>
      </c>
      <c r="CY20" s="123">
        <v>0</v>
      </c>
      <c r="CZ20" s="123">
        <v>0</v>
      </c>
      <c r="DA20" s="123">
        <v>0</v>
      </c>
      <c r="DB20" s="123">
        <v>0</v>
      </c>
      <c r="DC20" s="123">
        <v>0</v>
      </c>
      <c r="DD20" s="123">
        <v>0</v>
      </c>
      <c r="DE20" s="123">
        <v>0</v>
      </c>
      <c r="DF20" s="123">
        <v>0</v>
      </c>
      <c r="DG20" s="123">
        <v>0</v>
      </c>
      <c r="DH20" s="137">
        <v>0</v>
      </c>
      <c r="DI20" s="137">
        <v>0</v>
      </c>
      <c r="DJ20" s="137">
        <v>0</v>
      </c>
    </row>
    <row r="21" spans="1:114" ht="19.5" customHeight="1">
      <c r="A21" s="103" t="s">
        <v>71</v>
      </c>
      <c r="B21" s="103" t="s">
        <v>71</v>
      </c>
      <c r="C21" s="103" t="s">
        <v>71</v>
      </c>
      <c r="D21" s="93" t="s">
        <v>270</v>
      </c>
      <c r="E21" s="122">
        <f t="shared" si="0"/>
        <v>13.180032</v>
      </c>
      <c r="F21" s="123">
        <v>13.180032</v>
      </c>
      <c r="G21" s="123">
        <v>0</v>
      </c>
      <c r="H21" s="123">
        <v>0</v>
      </c>
      <c r="I21" s="123">
        <v>0</v>
      </c>
      <c r="J21" s="123">
        <v>0</v>
      </c>
      <c r="K21" s="123">
        <v>0</v>
      </c>
      <c r="L21" s="123">
        <v>0</v>
      </c>
      <c r="M21" s="123">
        <v>0</v>
      </c>
      <c r="N21" s="123">
        <v>0</v>
      </c>
      <c r="O21" s="123">
        <v>0</v>
      </c>
      <c r="P21" s="123">
        <v>0</v>
      </c>
      <c r="Q21" s="123">
        <v>13.180032</v>
      </c>
      <c r="R21" s="123">
        <v>0</v>
      </c>
      <c r="S21" s="123">
        <v>0</v>
      </c>
      <c r="T21" s="123">
        <v>0</v>
      </c>
      <c r="U21" s="123">
        <v>0</v>
      </c>
      <c r="V21" s="123">
        <v>0</v>
      </c>
      <c r="W21" s="123">
        <v>0</v>
      </c>
      <c r="X21" s="123">
        <v>0</v>
      </c>
      <c r="Y21" s="123">
        <v>0</v>
      </c>
      <c r="Z21" s="123">
        <v>0</v>
      </c>
      <c r="AA21" s="123">
        <v>0</v>
      </c>
      <c r="AB21" s="123">
        <v>0</v>
      </c>
      <c r="AC21" s="123">
        <v>0</v>
      </c>
      <c r="AD21" s="123">
        <v>0</v>
      </c>
      <c r="AE21" s="123">
        <v>0</v>
      </c>
      <c r="AF21" s="123">
        <v>0</v>
      </c>
      <c r="AG21" s="123">
        <v>0</v>
      </c>
      <c r="AH21" s="123">
        <v>0</v>
      </c>
      <c r="AI21" s="123">
        <v>0</v>
      </c>
      <c r="AJ21" s="123">
        <v>0</v>
      </c>
      <c r="AK21" s="123">
        <v>0</v>
      </c>
      <c r="AL21" s="123">
        <v>0</v>
      </c>
      <c r="AM21" s="123">
        <v>0</v>
      </c>
      <c r="AN21" s="123">
        <v>0</v>
      </c>
      <c r="AO21" s="123">
        <v>0</v>
      </c>
      <c r="AP21" s="123">
        <v>0</v>
      </c>
      <c r="AQ21" s="123">
        <v>0</v>
      </c>
      <c r="AR21" s="123">
        <v>0</v>
      </c>
      <c r="AS21" s="123">
        <v>0</v>
      </c>
      <c r="AT21" s="123">
        <v>0</v>
      </c>
      <c r="AU21" s="123">
        <v>0</v>
      </c>
      <c r="AV21" s="123">
        <v>0</v>
      </c>
      <c r="AW21" s="123">
        <v>0</v>
      </c>
      <c r="AX21" s="123">
        <v>0</v>
      </c>
      <c r="AY21" s="123">
        <v>0</v>
      </c>
      <c r="AZ21" s="123">
        <v>0</v>
      </c>
      <c r="BA21" s="123">
        <v>0</v>
      </c>
      <c r="BB21" s="123">
        <v>0</v>
      </c>
      <c r="BC21" s="123">
        <v>0</v>
      </c>
      <c r="BD21" s="123">
        <v>0</v>
      </c>
      <c r="BE21" s="123">
        <v>0</v>
      </c>
      <c r="BF21" s="123">
        <v>0</v>
      </c>
      <c r="BG21" s="123">
        <v>0</v>
      </c>
      <c r="BH21" s="123">
        <v>0</v>
      </c>
      <c r="BI21" s="123">
        <v>0</v>
      </c>
      <c r="BJ21" s="123">
        <v>0</v>
      </c>
      <c r="BK21" s="123">
        <v>0</v>
      </c>
      <c r="BL21" s="123">
        <v>0</v>
      </c>
      <c r="BM21" s="123">
        <v>0</v>
      </c>
      <c r="BN21" s="123">
        <v>0</v>
      </c>
      <c r="BO21" s="123">
        <v>0</v>
      </c>
      <c r="BP21" s="123">
        <v>0</v>
      </c>
      <c r="BQ21" s="123">
        <v>0</v>
      </c>
      <c r="BR21" s="123">
        <v>0</v>
      </c>
      <c r="BS21" s="123">
        <v>0</v>
      </c>
      <c r="BT21" s="123">
        <v>0</v>
      </c>
      <c r="BU21" s="123">
        <v>0</v>
      </c>
      <c r="BV21" s="123">
        <v>0</v>
      </c>
      <c r="BW21" s="123">
        <v>0</v>
      </c>
      <c r="BX21" s="123">
        <v>0</v>
      </c>
      <c r="BY21" s="123">
        <v>0</v>
      </c>
      <c r="BZ21" s="123">
        <v>0</v>
      </c>
      <c r="CA21" s="123">
        <v>0</v>
      </c>
      <c r="CB21" s="123">
        <v>0</v>
      </c>
      <c r="CC21" s="123">
        <v>0</v>
      </c>
      <c r="CD21" s="123">
        <v>0</v>
      </c>
      <c r="CE21" s="123">
        <v>0</v>
      </c>
      <c r="CF21" s="123">
        <v>0</v>
      </c>
      <c r="CG21" s="123">
        <v>0</v>
      </c>
      <c r="CH21" s="123">
        <v>0</v>
      </c>
      <c r="CI21" s="123">
        <v>0</v>
      </c>
      <c r="CJ21" s="123">
        <v>0</v>
      </c>
      <c r="CK21" s="123">
        <v>0</v>
      </c>
      <c r="CL21" s="123">
        <v>0</v>
      </c>
      <c r="CM21" s="123">
        <v>0</v>
      </c>
      <c r="CN21" s="123">
        <v>0</v>
      </c>
      <c r="CO21" s="123">
        <v>0</v>
      </c>
      <c r="CP21" s="123">
        <v>0</v>
      </c>
      <c r="CQ21" s="123">
        <v>0</v>
      </c>
      <c r="CR21" s="123">
        <v>0</v>
      </c>
      <c r="CS21" s="123">
        <v>0</v>
      </c>
      <c r="CT21" s="123">
        <v>0</v>
      </c>
      <c r="CU21" s="123">
        <v>0</v>
      </c>
      <c r="CV21" s="123">
        <v>0</v>
      </c>
      <c r="CW21" s="123">
        <v>0</v>
      </c>
      <c r="CX21" s="123">
        <v>0</v>
      </c>
      <c r="CY21" s="123">
        <v>0</v>
      </c>
      <c r="CZ21" s="123">
        <v>0</v>
      </c>
      <c r="DA21" s="123">
        <v>0</v>
      </c>
      <c r="DB21" s="123">
        <v>0</v>
      </c>
      <c r="DC21" s="123">
        <v>0</v>
      </c>
      <c r="DD21" s="123">
        <v>0</v>
      </c>
      <c r="DE21" s="123">
        <v>0</v>
      </c>
      <c r="DF21" s="123">
        <v>0</v>
      </c>
      <c r="DG21" s="123">
        <v>0</v>
      </c>
      <c r="DH21" s="137">
        <v>0</v>
      </c>
      <c r="DI21" s="137">
        <v>0</v>
      </c>
      <c r="DJ21" s="137">
        <v>0</v>
      </c>
    </row>
    <row r="22" spans="1:114" ht="19.5" customHeight="1">
      <c r="A22" s="103" t="s">
        <v>71</v>
      </c>
      <c r="B22" s="103" t="s">
        <v>71</v>
      </c>
      <c r="C22" s="103" t="s">
        <v>71</v>
      </c>
      <c r="D22" s="93" t="s">
        <v>271</v>
      </c>
      <c r="E22" s="122">
        <f t="shared" si="0"/>
        <v>13.180032</v>
      </c>
      <c r="F22" s="123">
        <v>13.180032</v>
      </c>
      <c r="G22" s="123">
        <v>0</v>
      </c>
      <c r="H22" s="123">
        <v>0</v>
      </c>
      <c r="I22" s="123">
        <v>0</v>
      </c>
      <c r="J22" s="123">
        <v>0</v>
      </c>
      <c r="K22" s="123">
        <v>0</v>
      </c>
      <c r="L22" s="123">
        <v>0</v>
      </c>
      <c r="M22" s="123">
        <v>0</v>
      </c>
      <c r="N22" s="123">
        <v>0</v>
      </c>
      <c r="O22" s="123">
        <v>0</v>
      </c>
      <c r="P22" s="123">
        <v>0</v>
      </c>
      <c r="Q22" s="123">
        <v>13.180032</v>
      </c>
      <c r="R22" s="123">
        <v>0</v>
      </c>
      <c r="S22" s="123">
        <v>0</v>
      </c>
      <c r="T22" s="123">
        <v>0</v>
      </c>
      <c r="U22" s="123">
        <v>0</v>
      </c>
      <c r="V22" s="123">
        <v>0</v>
      </c>
      <c r="W22" s="123">
        <v>0</v>
      </c>
      <c r="X22" s="123">
        <v>0</v>
      </c>
      <c r="Y22" s="123">
        <v>0</v>
      </c>
      <c r="Z22" s="123">
        <v>0</v>
      </c>
      <c r="AA22" s="123">
        <v>0</v>
      </c>
      <c r="AB22" s="123">
        <v>0</v>
      </c>
      <c r="AC22" s="123">
        <v>0</v>
      </c>
      <c r="AD22" s="123">
        <v>0</v>
      </c>
      <c r="AE22" s="123">
        <v>0</v>
      </c>
      <c r="AF22" s="123">
        <v>0</v>
      </c>
      <c r="AG22" s="123">
        <v>0</v>
      </c>
      <c r="AH22" s="123">
        <v>0</v>
      </c>
      <c r="AI22" s="123">
        <v>0</v>
      </c>
      <c r="AJ22" s="123">
        <v>0</v>
      </c>
      <c r="AK22" s="123">
        <v>0</v>
      </c>
      <c r="AL22" s="123">
        <v>0</v>
      </c>
      <c r="AM22" s="123">
        <v>0</v>
      </c>
      <c r="AN22" s="123">
        <v>0</v>
      </c>
      <c r="AO22" s="123">
        <v>0</v>
      </c>
      <c r="AP22" s="123">
        <v>0</v>
      </c>
      <c r="AQ22" s="123">
        <v>0</v>
      </c>
      <c r="AR22" s="123">
        <v>0</v>
      </c>
      <c r="AS22" s="123">
        <v>0</v>
      </c>
      <c r="AT22" s="123">
        <v>0</v>
      </c>
      <c r="AU22" s="123">
        <v>0</v>
      </c>
      <c r="AV22" s="123">
        <v>0</v>
      </c>
      <c r="AW22" s="123">
        <v>0</v>
      </c>
      <c r="AX22" s="123">
        <v>0</v>
      </c>
      <c r="AY22" s="123">
        <v>0</v>
      </c>
      <c r="AZ22" s="123">
        <v>0</v>
      </c>
      <c r="BA22" s="123">
        <v>0</v>
      </c>
      <c r="BB22" s="123">
        <v>0</v>
      </c>
      <c r="BC22" s="123">
        <v>0</v>
      </c>
      <c r="BD22" s="123">
        <v>0</v>
      </c>
      <c r="BE22" s="123">
        <v>0</v>
      </c>
      <c r="BF22" s="123">
        <v>0</v>
      </c>
      <c r="BG22" s="123">
        <v>0</v>
      </c>
      <c r="BH22" s="123">
        <v>0</v>
      </c>
      <c r="BI22" s="123">
        <v>0</v>
      </c>
      <c r="BJ22" s="123">
        <v>0</v>
      </c>
      <c r="BK22" s="123">
        <v>0</v>
      </c>
      <c r="BL22" s="123">
        <v>0</v>
      </c>
      <c r="BM22" s="123">
        <v>0</v>
      </c>
      <c r="BN22" s="123">
        <v>0</v>
      </c>
      <c r="BO22" s="123">
        <v>0</v>
      </c>
      <c r="BP22" s="123">
        <v>0</v>
      </c>
      <c r="BQ22" s="123">
        <v>0</v>
      </c>
      <c r="BR22" s="123">
        <v>0</v>
      </c>
      <c r="BS22" s="123">
        <v>0</v>
      </c>
      <c r="BT22" s="123">
        <v>0</v>
      </c>
      <c r="BU22" s="123">
        <v>0</v>
      </c>
      <c r="BV22" s="123">
        <v>0</v>
      </c>
      <c r="BW22" s="123">
        <v>0</v>
      </c>
      <c r="BX22" s="123">
        <v>0</v>
      </c>
      <c r="BY22" s="123">
        <v>0</v>
      </c>
      <c r="BZ22" s="123">
        <v>0</v>
      </c>
      <c r="CA22" s="123">
        <v>0</v>
      </c>
      <c r="CB22" s="123">
        <v>0</v>
      </c>
      <c r="CC22" s="123">
        <v>0</v>
      </c>
      <c r="CD22" s="123">
        <v>0</v>
      </c>
      <c r="CE22" s="123">
        <v>0</v>
      </c>
      <c r="CF22" s="123">
        <v>0</v>
      </c>
      <c r="CG22" s="123">
        <v>0</v>
      </c>
      <c r="CH22" s="123">
        <v>0</v>
      </c>
      <c r="CI22" s="123">
        <v>0</v>
      </c>
      <c r="CJ22" s="123">
        <v>0</v>
      </c>
      <c r="CK22" s="123">
        <v>0</v>
      </c>
      <c r="CL22" s="123">
        <v>0</v>
      </c>
      <c r="CM22" s="123">
        <v>0</v>
      </c>
      <c r="CN22" s="123">
        <v>0</v>
      </c>
      <c r="CO22" s="123">
        <v>0</v>
      </c>
      <c r="CP22" s="123">
        <v>0</v>
      </c>
      <c r="CQ22" s="123">
        <v>0</v>
      </c>
      <c r="CR22" s="123">
        <v>0</v>
      </c>
      <c r="CS22" s="123">
        <v>0</v>
      </c>
      <c r="CT22" s="123">
        <v>0</v>
      </c>
      <c r="CU22" s="123">
        <v>0</v>
      </c>
      <c r="CV22" s="123">
        <v>0</v>
      </c>
      <c r="CW22" s="123">
        <v>0</v>
      </c>
      <c r="CX22" s="123">
        <v>0</v>
      </c>
      <c r="CY22" s="123">
        <v>0</v>
      </c>
      <c r="CZ22" s="123">
        <v>0</v>
      </c>
      <c r="DA22" s="123">
        <v>0</v>
      </c>
      <c r="DB22" s="123">
        <v>0</v>
      </c>
      <c r="DC22" s="123">
        <v>0</v>
      </c>
      <c r="DD22" s="123">
        <v>0</v>
      </c>
      <c r="DE22" s="123">
        <v>0</v>
      </c>
      <c r="DF22" s="123">
        <v>0</v>
      </c>
      <c r="DG22" s="123">
        <v>0</v>
      </c>
      <c r="DH22" s="137">
        <v>0</v>
      </c>
      <c r="DI22" s="137">
        <v>0</v>
      </c>
      <c r="DJ22" s="137">
        <v>0</v>
      </c>
    </row>
    <row r="23" spans="1:114" ht="19.5" customHeight="1">
      <c r="A23" s="103" t="s">
        <v>91</v>
      </c>
      <c r="B23" s="103" t="s">
        <v>88</v>
      </c>
      <c r="C23" s="103" t="s">
        <v>84</v>
      </c>
      <c r="D23" s="93" t="s">
        <v>272</v>
      </c>
      <c r="E23" s="122">
        <f t="shared" si="0"/>
        <v>13.180032</v>
      </c>
      <c r="F23" s="123">
        <v>13.180032</v>
      </c>
      <c r="G23" s="123">
        <v>0</v>
      </c>
      <c r="H23" s="123">
        <v>0</v>
      </c>
      <c r="I23" s="123">
        <v>0</v>
      </c>
      <c r="J23" s="123">
        <v>0</v>
      </c>
      <c r="K23" s="123">
        <v>0</v>
      </c>
      <c r="L23" s="123">
        <v>0</v>
      </c>
      <c r="M23" s="123">
        <v>0</v>
      </c>
      <c r="N23" s="123">
        <v>0</v>
      </c>
      <c r="O23" s="123">
        <v>0</v>
      </c>
      <c r="P23" s="123">
        <v>0</v>
      </c>
      <c r="Q23" s="123">
        <v>13.180032</v>
      </c>
      <c r="R23" s="123">
        <v>0</v>
      </c>
      <c r="S23" s="123">
        <v>0</v>
      </c>
      <c r="T23" s="123">
        <v>0</v>
      </c>
      <c r="U23" s="123">
        <v>0</v>
      </c>
      <c r="V23" s="123">
        <v>0</v>
      </c>
      <c r="W23" s="123">
        <v>0</v>
      </c>
      <c r="X23" s="123">
        <v>0</v>
      </c>
      <c r="Y23" s="123">
        <v>0</v>
      </c>
      <c r="Z23" s="123">
        <v>0</v>
      </c>
      <c r="AA23" s="123">
        <v>0</v>
      </c>
      <c r="AB23" s="123">
        <v>0</v>
      </c>
      <c r="AC23" s="123">
        <v>0</v>
      </c>
      <c r="AD23" s="123">
        <v>0</v>
      </c>
      <c r="AE23" s="123">
        <v>0</v>
      </c>
      <c r="AF23" s="123">
        <v>0</v>
      </c>
      <c r="AG23" s="123">
        <v>0</v>
      </c>
      <c r="AH23" s="123">
        <v>0</v>
      </c>
      <c r="AI23" s="123">
        <v>0</v>
      </c>
      <c r="AJ23" s="123">
        <v>0</v>
      </c>
      <c r="AK23" s="123">
        <v>0</v>
      </c>
      <c r="AL23" s="123">
        <v>0</v>
      </c>
      <c r="AM23" s="123">
        <v>0</v>
      </c>
      <c r="AN23" s="123">
        <v>0</v>
      </c>
      <c r="AO23" s="123">
        <v>0</v>
      </c>
      <c r="AP23" s="123">
        <v>0</v>
      </c>
      <c r="AQ23" s="123">
        <v>0</v>
      </c>
      <c r="AR23" s="123">
        <v>0</v>
      </c>
      <c r="AS23" s="123">
        <v>0</v>
      </c>
      <c r="AT23" s="123">
        <v>0</v>
      </c>
      <c r="AU23" s="123">
        <v>0</v>
      </c>
      <c r="AV23" s="123">
        <v>0</v>
      </c>
      <c r="AW23" s="123">
        <v>0</v>
      </c>
      <c r="AX23" s="123">
        <v>0</v>
      </c>
      <c r="AY23" s="123">
        <v>0</v>
      </c>
      <c r="AZ23" s="123">
        <v>0</v>
      </c>
      <c r="BA23" s="123">
        <v>0</v>
      </c>
      <c r="BB23" s="123">
        <v>0</v>
      </c>
      <c r="BC23" s="123">
        <v>0</v>
      </c>
      <c r="BD23" s="123">
        <v>0</v>
      </c>
      <c r="BE23" s="123">
        <v>0</v>
      </c>
      <c r="BF23" s="123">
        <v>0</v>
      </c>
      <c r="BG23" s="123">
        <v>0</v>
      </c>
      <c r="BH23" s="123">
        <v>0</v>
      </c>
      <c r="BI23" s="123">
        <v>0</v>
      </c>
      <c r="BJ23" s="123">
        <v>0</v>
      </c>
      <c r="BK23" s="123">
        <v>0</v>
      </c>
      <c r="BL23" s="123">
        <v>0</v>
      </c>
      <c r="BM23" s="123">
        <v>0</v>
      </c>
      <c r="BN23" s="123">
        <v>0</v>
      </c>
      <c r="BO23" s="123">
        <v>0</v>
      </c>
      <c r="BP23" s="123">
        <v>0</v>
      </c>
      <c r="BQ23" s="123">
        <v>0</v>
      </c>
      <c r="BR23" s="123">
        <v>0</v>
      </c>
      <c r="BS23" s="123">
        <v>0</v>
      </c>
      <c r="BT23" s="123">
        <v>0</v>
      </c>
      <c r="BU23" s="123">
        <v>0</v>
      </c>
      <c r="BV23" s="123">
        <v>0</v>
      </c>
      <c r="BW23" s="123">
        <v>0</v>
      </c>
      <c r="BX23" s="123">
        <v>0</v>
      </c>
      <c r="BY23" s="123">
        <v>0</v>
      </c>
      <c r="BZ23" s="123">
        <v>0</v>
      </c>
      <c r="CA23" s="123">
        <v>0</v>
      </c>
      <c r="CB23" s="123">
        <v>0</v>
      </c>
      <c r="CC23" s="123">
        <v>0</v>
      </c>
      <c r="CD23" s="123">
        <v>0</v>
      </c>
      <c r="CE23" s="123">
        <v>0</v>
      </c>
      <c r="CF23" s="123">
        <v>0</v>
      </c>
      <c r="CG23" s="123">
        <v>0</v>
      </c>
      <c r="CH23" s="123">
        <v>0</v>
      </c>
      <c r="CI23" s="123">
        <v>0</v>
      </c>
      <c r="CJ23" s="123">
        <v>0</v>
      </c>
      <c r="CK23" s="123">
        <v>0</v>
      </c>
      <c r="CL23" s="123">
        <v>0</v>
      </c>
      <c r="CM23" s="123">
        <v>0</v>
      </c>
      <c r="CN23" s="123">
        <v>0</v>
      </c>
      <c r="CO23" s="123">
        <v>0</v>
      </c>
      <c r="CP23" s="123">
        <v>0</v>
      </c>
      <c r="CQ23" s="123">
        <v>0</v>
      </c>
      <c r="CR23" s="123">
        <v>0</v>
      </c>
      <c r="CS23" s="123">
        <v>0</v>
      </c>
      <c r="CT23" s="123">
        <v>0</v>
      </c>
      <c r="CU23" s="123">
        <v>0</v>
      </c>
      <c r="CV23" s="123">
        <v>0</v>
      </c>
      <c r="CW23" s="123">
        <v>0</v>
      </c>
      <c r="CX23" s="123">
        <v>0</v>
      </c>
      <c r="CY23" s="123">
        <v>0</v>
      </c>
      <c r="CZ23" s="123">
        <v>0</v>
      </c>
      <c r="DA23" s="123">
        <v>0</v>
      </c>
      <c r="DB23" s="123">
        <v>0</v>
      </c>
      <c r="DC23" s="123">
        <v>0</v>
      </c>
      <c r="DD23" s="123">
        <v>0</v>
      </c>
      <c r="DE23" s="123">
        <v>0</v>
      </c>
      <c r="DF23" s="123">
        <v>0</v>
      </c>
      <c r="DG23" s="123">
        <v>0</v>
      </c>
      <c r="DH23" s="137">
        <v>0</v>
      </c>
      <c r="DI23" s="137">
        <v>0</v>
      </c>
      <c r="DJ23" s="137">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7"/>
      <c r="B1" s="77"/>
      <c r="C1" s="78"/>
      <c r="D1" s="77"/>
      <c r="E1" s="77"/>
      <c r="F1" s="79" t="s">
        <v>273</v>
      </c>
    </row>
    <row r="2" spans="1:6" ht="25.5" customHeight="1">
      <c r="A2" s="55" t="s">
        <v>274</v>
      </c>
      <c r="B2" s="55"/>
      <c r="C2" s="55"/>
      <c r="D2" s="55"/>
      <c r="E2" s="55"/>
      <c r="F2" s="55"/>
    </row>
    <row r="3" spans="1:6" ht="19.5" customHeight="1">
      <c r="A3" s="56" t="s">
        <v>0</v>
      </c>
      <c r="B3" s="57"/>
      <c r="C3" s="57"/>
      <c r="D3" s="81"/>
      <c r="E3" s="81"/>
      <c r="F3" s="79" t="s">
        <v>5</v>
      </c>
    </row>
    <row r="4" spans="1:6" ht="19.5" customHeight="1">
      <c r="A4" s="84" t="s">
        <v>275</v>
      </c>
      <c r="B4" s="85"/>
      <c r="C4" s="86"/>
      <c r="D4" s="106" t="s">
        <v>95</v>
      </c>
      <c r="E4" s="67"/>
      <c r="F4" s="67"/>
    </row>
    <row r="5" spans="1:6" ht="19.5" customHeight="1">
      <c r="A5" s="60" t="s">
        <v>65</v>
      </c>
      <c r="B5" s="62"/>
      <c r="C5" s="107" t="s">
        <v>175</v>
      </c>
      <c r="D5" s="67" t="s">
        <v>57</v>
      </c>
      <c r="E5" s="64" t="s">
        <v>276</v>
      </c>
      <c r="F5" s="108" t="s">
        <v>277</v>
      </c>
    </row>
    <row r="6" spans="1:6" ht="33.75" customHeight="1">
      <c r="A6" s="69" t="s">
        <v>68</v>
      </c>
      <c r="B6" s="70" t="s">
        <v>69</v>
      </c>
      <c r="C6" s="73"/>
      <c r="D6" s="73"/>
      <c r="E6" s="74"/>
      <c r="F6" s="92"/>
    </row>
    <row r="7" spans="1:6" ht="19.5" customHeight="1">
      <c r="A7" s="93" t="s">
        <v>71</v>
      </c>
      <c r="B7" s="93" t="s">
        <v>71</v>
      </c>
      <c r="C7" s="93" t="s">
        <v>57</v>
      </c>
      <c r="D7" s="94">
        <v>146.407766</v>
      </c>
      <c r="E7" s="95">
        <v>122.503973</v>
      </c>
      <c r="F7" s="109">
        <v>23.903793</v>
      </c>
    </row>
    <row r="8" spans="1:6" ht="19.5" customHeight="1">
      <c r="A8" s="93" t="s">
        <v>71</v>
      </c>
      <c r="B8" s="93" t="s">
        <v>71</v>
      </c>
      <c r="C8" s="93" t="s">
        <v>72</v>
      </c>
      <c r="D8" s="94">
        <v>146.407766</v>
      </c>
      <c r="E8" s="95">
        <v>122.503973</v>
      </c>
      <c r="F8" s="109">
        <v>23.903793</v>
      </c>
    </row>
    <row r="9" spans="1:6" ht="19.5" customHeight="1">
      <c r="A9" s="93" t="s">
        <v>71</v>
      </c>
      <c r="B9" s="93" t="s">
        <v>71</v>
      </c>
      <c r="C9" s="93" t="s">
        <v>278</v>
      </c>
      <c r="D9" s="94">
        <v>122.373973</v>
      </c>
      <c r="E9" s="95">
        <v>122.373973</v>
      </c>
      <c r="F9" s="109">
        <v>0</v>
      </c>
    </row>
    <row r="10" spans="1:6" ht="19.5" customHeight="1">
      <c r="A10" s="93" t="s">
        <v>279</v>
      </c>
      <c r="B10" s="93" t="s">
        <v>84</v>
      </c>
      <c r="C10" s="93" t="s">
        <v>280</v>
      </c>
      <c r="D10" s="94">
        <v>39.1356</v>
      </c>
      <c r="E10" s="95">
        <v>39.1356</v>
      </c>
      <c r="F10" s="109">
        <v>0</v>
      </c>
    </row>
    <row r="11" spans="1:6" ht="19.5" customHeight="1">
      <c r="A11" s="93" t="s">
        <v>279</v>
      </c>
      <c r="B11" s="93" t="s">
        <v>88</v>
      </c>
      <c r="C11" s="93" t="s">
        <v>281</v>
      </c>
      <c r="D11" s="94">
        <v>9.13242</v>
      </c>
      <c r="E11" s="95">
        <v>9.13242</v>
      </c>
      <c r="F11" s="109">
        <v>0</v>
      </c>
    </row>
    <row r="12" spans="1:6" ht="19.5" customHeight="1">
      <c r="A12" s="93" t="s">
        <v>279</v>
      </c>
      <c r="B12" s="93" t="s">
        <v>282</v>
      </c>
      <c r="C12" s="93" t="s">
        <v>283</v>
      </c>
      <c r="D12" s="94">
        <v>23.9868</v>
      </c>
      <c r="E12" s="95">
        <v>23.9868</v>
      </c>
      <c r="F12" s="109">
        <v>0</v>
      </c>
    </row>
    <row r="13" spans="1:6" ht="19.5" customHeight="1">
      <c r="A13" s="93" t="s">
        <v>279</v>
      </c>
      <c r="B13" s="93" t="s">
        <v>284</v>
      </c>
      <c r="C13" s="93" t="s">
        <v>285</v>
      </c>
      <c r="D13" s="94">
        <v>14.67864</v>
      </c>
      <c r="E13" s="95">
        <v>14.67864</v>
      </c>
      <c r="F13" s="109">
        <v>0</v>
      </c>
    </row>
    <row r="14" spans="1:6" ht="19.5" customHeight="1">
      <c r="A14" s="93" t="s">
        <v>279</v>
      </c>
      <c r="B14" s="93" t="s">
        <v>286</v>
      </c>
      <c r="C14" s="93" t="s">
        <v>287</v>
      </c>
      <c r="D14" s="94">
        <v>5.871456</v>
      </c>
      <c r="E14" s="95">
        <v>5.871456</v>
      </c>
      <c r="F14" s="109">
        <v>0</v>
      </c>
    </row>
    <row r="15" spans="1:6" ht="19.5" customHeight="1">
      <c r="A15" s="93" t="s">
        <v>279</v>
      </c>
      <c r="B15" s="93" t="s">
        <v>288</v>
      </c>
      <c r="C15" s="93" t="s">
        <v>289</v>
      </c>
      <c r="D15" s="94">
        <v>4.901324</v>
      </c>
      <c r="E15" s="95">
        <v>4.901324</v>
      </c>
      <c r="F15" s="109">
        <v>0</v>
      </c>
    </row>
    <row r="16" spans="1:6" ht="19.5" customHeight="1">
      <c r="A16" s="93" t="s">
        <v>279</v>
      </c>
      <c r="B16" s="93" t="s">
        <v>290</v>
      </c>
      <c r="C16" s="93" t="s">
        <v>291</v>
      </c>
      <c r="D16" s="94">
        <v>3.807701</v>
      </c>
      <c r="E16" s="95">
        <v>3.807701</v>
      </c>
      <c r="F16" s="109">
        <v>0</v>
      </c>
    </row>
    <row r="17" spans="1:6" ht="19.5" customHeight="1">
      <c r="A17" s="93" t="s">
        <v>279</v>
      </c>
      <c r="B17" s="93" t="s">
        <v>292</v>
      </c>
      <c r="C17" s="93" t="s">
        <v>272</v>
      </c>
      <c r="D17" s="94">
        <v>13.180032</v>
      </c>
      <c r="E17" s="95">
        <v>13.180032</v>
      </c>
      <c r="F17" s="109">
        <v>0</v>
      </c>
    </row>
    <row r="18" spans="1:6" ht="19.5" customHeight="1">
      <c r="A18" s="93" t="s">
        <v>279</v>
      </c>
      <c r="B18" s="93" t="s">
        <v>83</v>
      </c>
      <c r="C18" s="93" t="s">
        <v>293</v>
      </c>
      <c r="D18" s="94">
        <v>7.68</v>
      </c>
      <c r="E18" s="95">
        <v>7.68</v>
      </c>
      <c r="F18" s="109">
        <v>0</v>
      </c>
    </row>
    <row r="19" spans="1:6" ht="19.5" customHeight="1">
      <c r="A19" s="93" t="s">
        <v>71</v>
      </c>
      <c r="B19" s="93" t="s">
        <v>71</v>
      </c>
      <c r="C19" s="93" t="s">
        <v>294</v>
      </c>
      <c r="D19" s="94">
        <v>23.903793</v>
      </c>
      <c r="E19" s="95">
        <v>0</v>
      </c>
      <c r="F19" s="109">
        <v>23.903793</v>
      </c>
    </row>
    <row r="20" spans="1:6" ht="19.5" customHeight="1">
      <c r="A20" s="93" t="s">
        <v>295</v>
      </c>
      <c r="B20" s="93" t="s">
        <v>84</v>
      </c>
      <c r="C20" s="93" t="s">
        <v>296</v>
      </c>
      <c r="D20" s="94">
        <v>0.756</v>
      </c>
      <c r="E20" s="95">
        <v>0</v>
      </c>
      <c r="F20" s="109">
        <v>0.756</v>
      </c>
    </row>
    <row r="21" spans="1:6" ht="19.5" customHeight="1">
      <c r="A21" s="93" t="s">
        <v>295</v>
      </c>
      <c r="B21" s="93" t="s">
        <v>79</v>
      </c>
      <c r="C21" s="93" t="s">
        <v>297</v>
      </c>
      <c r="D21" s="94">
        <v>0.2268</v>
      </c>
      <c r="E21" s="95">
        <v>0</v>
      </c>
      <c r="F21" s="109">
        <v>0.2268</v>
      </c>
    </row>
    <row r="22" spans="1:6" ht="19.5" customHeight="1">
      <c r="A22" s="93" t="s">
        <v>295</v>
      </c>
      <c r="B22" s="93" t="s">
        <v>282</v>
      </c>
      <c r="C22" s="93" t="s">
        <v>298</v>
      </c>
      <c r="D22" s="94">
        <v>1.809</v>
      </c>
      <c r="E22" s="95">
        <v>0</v>
      </c>
      <c r="F22" s="109">
        <v>1.809</v>
      </c>
    </row>
    <row r="23" spans="1:6" ht="19.5" customHeight="1">
      <c r="A23" s="93" t="s">
        <v>295</v>
      </c>
      <c r="B23" s="93" t="s">
        <v>284</v>
      </c>
      <c r="C23" s="93" t="s">
        <v>299</v>
      </c>
      <c r="D23" s="94">
        <v>0.3024</v>
      </c>
      <c r="E23" s="95">
        <v>0</v>
      </c>
      <c r="F23" s="109">
        <v>0.3024</v>
      </c>
    </row>
    <row r="24" spans="1:6" ht="19.5" customHeight="1">
      <c r="A24" s="93" t="s">
        <v>295</v>
      </c>
      <c r="B24" s="93" t="s">
        <v>87</v>
      </c>
      <c r="C24" s="93" t="s">
        <v>300</v>
      </c>
      <c r="D24" s="94">
        <v>6.70698</v>
      </c>
      <c r="E24" s="95">
        <v>0</v>
      </c>
      <c r="F24" s="109">
        <v>6.70698</v>
      </c>
    </row>
    <row r="25" spans="1:6" ht="19.5" customHeight="1">
      <c r="A25" s="93" t="s">
        <v>295</v>
      </c>
      <c r="B25" s="93" t="s">
        <v>292</v>
      </c>
      <c r="C25" s="93" t="s">
        <v>301</v>
      </c>
      <c r="D25" s="94">
        <v>0.057423</v>
      </c>
      <c r="E25" s="95">
        <v>0</v>
      </c>
      <c r="F25" s="109">
        <v>0.057423</v>
      </c>
    </row>
    <row r="26" spans="1:6" ht="19.5" customHeight="1">
      <c r="A26" s="93" t="s">
        <v>295</v>
      </c>
      <c r="B26" s="93" t="s">
        <v>302</v>
      </c>
      <c r="C26" s="93" t="s">
        <v>303</v>
      </c>
      <c r="D26" s="94">
        <v>0.926721</v>
      </c>
      <c r="E26" s="95">
        <v>0</v>
      </c>
      <c r="F26" s="109">
        <v>0.926721</v>
      </c>
    </row>
    <row r="27" spans="1:6" ht="19.5" customHeight="1">
      <c r="A27" s="93" t="s">
        <v>295</v>
      </c>
      <c r="B27" s="93" t="s">
        <v>304</v>
      </c>
      <c r="C27" s="93" t="s">
        <v>305</v>
      </c>
      <c r="D27" s="94">
        <v>0.4</v>
      </c>
      <c r="E27" s="95">
        <v>0</v>
      </c>
      <c r="F27" s="109">
        <v>0.4</v>
      </c>
    </row>
    <row r="28" spans="1:6" ht="19.5" customHeight="1">
      <c r="A28" s="93" t="s">
        <v>295</v>
      </c>
      <c r="B28" s="93" t="s">
        <v>306</v>
      </c>
      <c r="C28" s="93" t="s">
        <v>307</v>
      </c>
      <c r="D28" s="94">
        <v>1.83839</v>
      </c>
      <c r="E28" s="95">
        <v>0</v>
      </c>
      <c r="F28" s="109">
        <v>1.83839</v>
      </c>
    </row>
    <row r="29" spans="1:6" ht="19.5" customHeight="1">
      <c r="A29" s="93" t="s">
        <v>295</v>
      </c>
      <c r="B29" s="93" t="s">
        <v>308</v>
      </c>
      <c r="C29" s="93" t="s">
        <v>309</v>
      </c>
      <c r="D29" s="94">
        <v>5.76</v>
      </c>
      <c r="E29" s="95">
        <v>0</v>
      </c>
      <c r="F29" s="109">
        <v>5.76</v>
      </c>
    </row>
    <row r="30" spans="1:6" ht="19.5" customHeight="1">
      <c r="A30" s="93" t="s">
        <v>295</v>
      </c>
      <c r="B30" s="93" t="s">
        <v>83</v>
      </c>
      <c r="C30" s="93" t="s">
        <v>310</v>
      </c>
      <c r="D30" s="94">
        <v>5.120079</v>
      </c>
      <c r="E30" s="95">
        <v>0</v>
      </c>
      <c r="F30" s="109">
        <v>5.120079</v>
      </c>
    </row>
    <row r="31" spans="1:6" ht="19.5" customHeight="1">
      <c r="A31" s="93" t="s">
        <v>71</v>
      </c>
      <c r="B31" s="93" t="s">
        <v>71</v>
      </c>
      <c r="C31" s="93" t="s">
        <v>157</v>
      </c>
      <c r="D31" s="94">
        <v>0.13</v>
      </c>
      <c r="E31" s="95">
        <v>0.13</v>
      </c>
      <c r="F31" s="109">
        <v>0</v>
      </c>
    </row>
    <row r="32" spans="1:6" ht="19.5" customHeight="1">
      <c r="A32" s="93" t="s">
        <v>311</v>
      </c>
      <c r="B32" s="93" t="s">
        <v>88</v>
      </c>
      <c r="C32" s="93" t="s">
        <v>312</v>
      </c>
      <c r="D32" s="94">
        <v>0.13</v>
      </c>
      <c r="E32" s="95">
        <v>0.13</v>
      </c>
      <c r="F32" s="109">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2"/>
      <c r="B1" s="53"/>
      <c r="C1" s="53"/>
      <c r="D1" s="53"/>
      <c r="E1" s="53"/>
      <c r="F1" s="54" t="s">
        <v>313</v>
      </c>
    </row>
    <row r="2" spans="1:6" ht="19.5" customHeight="1">
      <c r="A2" s="55" t="s">
        <v>314</v>
      </c>
      <c r="B2" s="55"/>
      <c r="C2" s="55"/>
      <c r="D2" s="55"/>
      <c r="E2" s="55"/>
      <c r="F2" s="55"/>
    </row>
    <row r="3" spans="1:6" ht="19.5" customHeight="1">
      <c r="A3" s="56" t="s">
        <v>0</v>
      </c>
      <c r="B3" s="57"/>
      <c r="C3" s="57"/>
      <c r="D3" s="100"/>
      <c r="E3" s="100"/>
      <c r="F3" s="79" t="s">
        <v>5</v>
      </c>
    </row>
    <row r="4" spans="1:6" ht="19.5" customHeight="1">
      <c r="A4" s="60" t="s">
        <v>65</v>
      </c>
      <c r="B4" s="61"/>
      <c r="C4" s="62"/>
      <c r="D4" s="101" t="s">
        <v>66</v>
      </c>
      <c r="E4" s="82" t="s">
        <v>315</v>
      </c>
      <c r="F4" s="64" t="s">
        <v>316</v>
      </c>
    </row>
    <row r="5" spans="1:6" ht="19.5" customHeight="1">
      <c r="A5" s="68" t="s">
        <v>68</v>
      </c>
      <c r="B5" s="69" t="s">
        <v>69</v>
      </c>
      <c r="C5" s="70" t="s">
        <v>70</v>
      </c>
      <c r="D5" s="102"/>
      <c r="E5" s="82"/>
      <c r="F5" s="64"/>
    </row>
    <row r="6" spans="1:6" ht="19.5" customHeight="1">
      <c r="A6" s="103" t="s">
        <v>71</v>
      </c>
      <c r="B6" s="103" t="s">
        <v>71</v>
      </c>
      <c r="C6" s="103" t="s">
        <v>71</v>
      </c>
      <c r="D6" s="104" t="s">
        <v>71</v>
      </c>
      <c r="E6" s="104" t="s">
        <v>57</v>
      </c>
      <c r="F6" s="105">
        <v>160.51</v>
      </c>
    </row>
    <row r="7" spans="1:6" ht="19.5" customHeight="1">
      <c r="A7" s="103" t="s">
        <v>71</v>
      </c>
      <c r="B7" s="103" t="s">
        <v>71</v>
      </c>
      <c r="C7" s="103" t="s">
        <v>71</v>
      </c>
      <c r="D7" s="104" t="s">
        <v>71</v>
      </c>
      <c r="E7" s="104" t="s">
        <v>72</v>
      </c>
      <c r="F7" s="105">
        <v>160.51</v>
      </c>
    </row>
    <row r="8" spans="1:6" ht="19.5" customHeight="1">
      <c r="A8" s="103" t="s">
        <v>71</v>
      </c>
      <c r="B8" s="103" t="s">
        <v>71</v>
      </c>
      <c r="C8" s="103" t="s">
        <v>71</v>
      </c>
      <c r="D8" s="104" t="s">
        <v>71</v>
      </c>
      <c r="E8" s="104" t="s">
        <v>77</v>
      </c>
      <c r="F8" s="105">
        <v>160.51</v>
      </c>
    </row>
    <row r="9" spans="1:6" ht="19.5" customHeight="1">
      <c r="A9" s="103" t="s">
        <v>73</v>
      </c>
      <c r="B9" s="103" t="s">
        <v>74</v>
      </c>
      <c r="C9" s="103" t="s">
        <v>75</v>
      </c>
      <c r="D9" s="104" t="s">
        <v>76</v>
      </c>
      <c r="E9" s="104" t="s">
        <v>317</v>
      </c>
      <c r="F9" s="105">
        <v>2.01</v>
      </c>
    </row>
    <row r="10" spans="1:6" ht="19.5" customHeight="1">
      <c r="A10" s="103" t="s">
        <v>73</v>
      </c>
      <c r="B10" s="103" t="s">
        <v>74</v>
      </c>
      <c r="C10" s="103" t="s">
        <v>75</v>
      </c>
      <c r="D10" s="104" t="s">
        <v>76</v>
      </c>
      <c r="E10" s="104" t="s">
        <v>318</v>
      </c>
      <c r="F10" s="105">
        <v>8</v>
      </c>
    </row>
    <row r="11" spans="1:6" ht="19.5" customHeight="1">
      <c r="A11" s="103" t="s">
        <v>73</v>
      </c>
      <c r="B11" s="103" t="s">
        <v>74</v>
      </c>
      <c r="C11" s="103" t="s">
        <v>75</v>
      </c>
      <c r="D11" s="104" t="s">
        <v>76</v>
      </c>
      <c r="E11" s="104" t="s">
        <v>319</v>
      </c>
      <c r="F11" s="105">
        <v>26</v>
      </c>
    </row>
    <row r="12" spans="1:6" ht="19.5" customHeight="1">
      <c r="A12" s="103" t="s">
        <v>73</v>
      </c>
      <c r="B12" s="103" t="s">
        <v>74</v>
      </c>
      <c r="C12" s="103" t="s">
        <v>75</v>
      </c>
      <c r="D12" s="104" t="s">
        <v>76</v>
      </c>
      <c r="E12" s="104" t="s">
        <v>320</v>
      </c>
      <c r="F12" s="105">
        <v>10</v>
      </c>
    </row>
    <row r="13" spans="1:6" ht="19.5" customHeight="1">
      <c r="A13" s="103" t="s">
        <v>73</v>
      </c>
      <c r="B13" s="103" t="s">
        <v>74</v>
      </c>
      <c r="C13" s="103" t="s">
        <v>75</v>
      </c>
      <c r="D13" s="104" t="s">
        <v>76</v>
      </c>
      <c r="E13" s="104" t="s">
        <v>321</v>
      </c>
      <c r="F13" s="105">
        <v>5.5</v>
      </c>
    </row>
    <row r="14" spans="1:6" ht="19.5" customHeight="1">
      <c r="A14" s="103" t="s">
        <v>73</v>
      </c>
      <c r="B14" s="103" t="s">
        <v>74</v>
      </c>
      <c r="C14" s="103" t="s">
        <v>75</v>
      </c>
      <c r="D14" s="104" t="s">
        <v>76</v>
      </c>
      <c r="E14" s="104" t="s">
        <v>322</v>
      </c>
      <c r="F14" s="105">
        <v>5</v>
      </c>
    </row>
    <row r="15" spans="1:6" ht="19.5" customHeight="1">
      <c r="A15" s="103" t="s">
        <v>73</v>
      </c>
      <c r="B15" s="103" t="s">
        <v>74</v>
      </c>
      <c r="C15" s="103" t="s">
        <v>75</v>
      </c>
      <c r="D15" s="104" t="s">
        <v>76</v>
      </c>
      <c r="E15" s="104" t="s">
        <v>323</v>
      </c>
      <c r="F15" s="105">
        <v>6</v>
      </c>
    </row>
    <row r="16" spans="1:6" ht="19.5" customHeight="1">
      <c r="A16" s="103" t="s">
        <v>73</v>
      </c>
      <c r="B16" s="103" t="s">
        <v>74</v>
      </c>
      <c r="C16" s="103" t="s">
        <v>75</v>
      </c>
      <c r="D16" s="104" t="s">
        <v>76</v>
      </c>
      <c r="E16" s="104" t="s">
        <v>324</v>
      </c>
      <c r="F16" s="105">
        <v>46</v>
      </c>
    </row>
    <row r="17" spans="1:6" ht="19.5" customHeight="1">
      <c r="A17" s="103" t="s">
        <v>73</v>
      </c>
      <c r="B17" s="103" t="s">
        <v>74</v>
      </c>
      <c r="C17" s="103" t="s">
        <v>75</v>
      </c>
      <c r="D17" s="104" t="s">
        <v>76</v>
      </c>
      <c r="E17" s="104" t="s">
        <v>325</v>
      </c>
      <c r="F17" s="105">
        <v>2</v>
      </c>
    </row>
    <row r="18" spans="1:6" ht="19.5" customHeight="1">
      <c r="A18" s="103" t="s">
        <v>73</v>
      </c>
      <c r="B18" s="103" t="s">
        <v>74</v>
      </c>
      <c r="C18" s="103" t="s">
        <v>75</v>
      </c>
      <c r="D18" s="104" t="s">
        <v>76</v>
      </c>
      <c r="E18" s="104" t="s">
        <v>326</v>
      </c>
      <c r="F18" s="105">
        <v>2</v>
      </c>
    </row>
    <row r="19" spans="1:6" ht="19.5" customHeight="1">
      <c r="A19" s="103" t="s">
        <v>73</v>
      </c>
      <c r="B19" s="103" t="s">
        <v>74</v>
      </c>
      <c r="C19" s="103" t="s">
        <v>75</v>
      </c>
      <c r="D19" s="104" t="s">
        <v>76</v>
      </c>
      <c r="E19" s="104" t="s">
        <v>327</v>
      </c>
      <c r="F19" s="105">
        <v>48</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张方方</cp:lastModifiedBy>
  <dcterms:created xsi:type="dcterms:W3CDTF">2020-02-14T01:32:21Z</dcterms:created>
  <dcterms:modified xsi:type="dcterms:W3CDTF">2020-02-14T06:58:57Z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